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225" tabRatio="863"/>
  </bookViews>
  <sheets>
    <sheet name="Свод" sheetId="14" r:id="rId1"/>
    <sheet name="Анкета" sheetId="13" r:id="rId2"/>
  </sheets>
  <definedNames>
    <definedName name="_GoBack" localSheetId="1">Анкета!$B$110</definedName>
    <definedName name="_xlnm.Print_Area" localSheetId="1">Анкета!$A$1:$H$66</definedName>
    <definedName name="_xlnm.Print_Area" localSheetId="0">Свод!$A$1:$B$33</definedName>
  </definedNames>
  <calcPr calcId="145621" refMode="R1C1"/>
</workbook>
</file>

<file path=xl/calcChain.xml><?xml version="1.0" encoding="utf-8"?>
<calcChain xmlns="http://schemas.openxmlformats.org/spreadsheetml/2006/main">
  <c r="C25" i="14" l="1"/>
  <c r="C24" i="14"/>
  <c r="B19" i="14" l="1"/>
  <c r="F64" i="13" l="1"/>
  <c r="C26" i="14" s="1"/>
  <c r="E64" i="13"/>
  <c r="B26" i="14" s="1"/>
  <c r="F51" i="13"/>
  <c r="E51" i="13"/>
  <c r="B25" i="14" s="1"/>
  <c r="F39" i="13"/>
  <c r="E39" i="13"/>
  <c r="B24" i="14" s="1"/>
  <c r="F22" i="13"/>
  <c r="C23" i="14" s="1"/>
  <c r="E22" i="13"/>
  <c r="B23" i="14" s="1"/>
  <c r="C27" i="14" l="1"/>
  <c r="B27" i="14"/>
</calcChain>
</file>

<file path=xl/sharedStrings.xml><?xml version="1.0" encoding="utf-8"?>
<sst xmlns="http://schemas.openxmlformats.org/spreadsheetml/2006/main" count="345" uniqueCount="255">
  <si>
    <t>Единицы измерения</t>
  </si>
  <si>
    <t>Набранное количество баллов</t>
  </si>
  <si>
    <t>Описание</t>
  </si>
  <si>
    <t>Комментарии</t>
  </si>
  <si>
    <t>мероприятие</t>
  </si>
  <si>
    <t>1.1</t>
  </si>
  <si>
    <t>1.2</t>
  </si>
  <si>
    <t>1.1.1</t>
  </si>
  <si>
    <t>1.1.2</t>
  </si>
  <si>
    <t>1.3</t>
  </si>
  <si>
    <t>1.4</t>
  </si>
  <si>
    <t>2.1</t>
  </si>
  <si>
    <t>2.1.1</t>
  </si>
  <si>
    <t>2.1.2</t>
  </si>
  <si>
    <t>2.2</t>
  </si>
  <si>
    <t>2.2.1</t>
  </si>
  <si>
    <t>2.2.2</t>
  </si>
  <si>
    <t>2.2.3</t>
  </si>
  <si>
    <t>2.3</t>
  </si>
  <si>
    <t>2.3.1</t>
  </si>
  <si>
    <t>2.3.2</t>
  </si>
  <si>
    <t>2.4</t>
  </si>
  <si>
    <t>3.1</t>
  </si>
  <si>
    <t>3.2</t>
  </si>
  <si>
    <t>Отчество</t>
  </si>
  <si>
    <t>день работы</t>
  </si>
  <si>
    <t>Ученая степень</t>
  </si>
  <si>
    <t>Ученое звание</t>
  </si>
  <si>
    <t>печатный лист</t>
  </si>
  <si>
    <t>Рекомендуемое количество баллов</t>
  </si>
  <si>
    <t>1. УЧЕБНО-МЕТОДИЧЕСКАЯ ДЕЯТЕЛЬНОСТЬ</t>
  </si>
  <si>
    <t>курс</t>
  </si>
  <si>
    <t>3. ПОВЫШЕНИЕ ПРОФЕССИОНАЛЬНОГО МАСТЕРСТВА</t>
  </si>
  <si>
    <t>№ п/п</t>
  </si>
  <si>
    <t>И ПОВЫШЕНИЯ ПРОФЕССИОНАЛЬНОГО МАСТЕРСТВА ПРЕПОДАВАТЕЛЯ</t>
  </si>
  <si>
    <t>проект</t>
  </si>
  <si>
    <t>объединение</t>
  </si>
  <si>
    <t>Художественного моделирования, конструирования и технологии изделий из кожи</t>
  </si>
  <si>
    <t>Художественного моделирования, конструирования и технологии швейных изделий</t>
  </si>
  <si>
    <t>Технологии кожи и меха</t>
  </si>
  <si>
    <t>Физики</t>
  </si>
  <si>
    <t>Спецкомпозиции</t>
  </si>
  <si>
    <t xml:space="preserve">Проектирование и художественное оформление  текстильных изделий </t>
  </si>
  <si>
    <t>Текстильных технологий</t>
  </si>
  <si>
    <t>Материаловедения и товарной экспертизы</t>
  </si>
  <si>
    <t>Энергоресурсоэффективных технологий, промышленной экологии и безопасности</t>
  </si>
  <si>
    <t>Химии и технологии полимерных материалов и нанокомпозитов</t>
  </si>
  <si>
    <t>Неорганической и аналитической химии</t>
  </si>
  <si>
    <t>Органической химии</t>
  </si>
  <si>
    <t>Дизайна среды</t>
  </si>
  <si>
    <t>Промышленного дизайна</t>
  </si>
  <si>
    <t>Дизайна костюма</t>
  </si>
  <si>
    <t>Декоративной живописи и графики</t>
  </si>
  <si>
    <t>Графического дизайна и визуальных коммуникаций</t>
  </si>
  <si>
    <t>Теоретической и прикладной механики</t>
  </si>
  <si>
    <t>Информационных технологий</t>
  </si>
  <si>
    <t>Технологии художественной обработки материалов</t>
  </si>
  <si>
    <t>Технологических машин и мехатронных систем</t>
  </si>
  <si>
    <t xml:space="preserve">Информационных технологий и компьютерного дизайна </t>
  </si>
  <si>
    <t>Автоматизированных систем обработки информации и управления</t>
  </si>
  <si>
    <t>Автоматики и промышленной электроники</t>
  </si>
  <si>
    <t>Прикладной математики и программирования</t>
  </si>
  <si>
    <t>Искусства костюма и моды</t>
  </si>
  <si>
    <t>Декоративно-прикладного искусства и художественного текстиля</t>
  </si>
  <si>
    <t>Рисунка и живописи</t>
  </si>
  <si>
    <t>Искусствоведения</t>
  </si>
  <si>
    <t>Реставрации и химической обработки материалов</t>
  </si>
  <si>
    <t>Психологии</t>
  </si>
  <si>
    <t>Социологии и рекламных коммуникаций</t>
  </si>
  <si>
    <t>Иностранных языков</t>
  </si>
  <si>
    <t>Философии</t>
  </si>
  <si>
    <t>Истории, политологии и права</t>
  </si>
  <si>
    <t>Физического воспитания</t>
  </si>
  <si>
    <t>Журналистики и телевизионных технологий</t>
  </si>
  <si>
    <t>Экономики и менеджмента</t>
  </si>
  <si>
    <t>Финансов и бизнес-аналитики</t>
  </si>
  <si>
    <t>Экономической безопасности, аудита и контроллинга</t>
  </si>
  <si>
    <t>Высшей математики</t>
  </si>
  <si>
    <t>Коммерции и сервиса</t>
  </si>
  <si>
    <t>Управления</t>
  </si>
  <si>
    <t>Славяноведения и культурологии</t>
  </si>
  <si>
    <t>Общей и славянской филологии</t>
  </si>
  <si>
    <t>Лингвистики и межкультурной коммуникации</t>
  </si>
  <si>
    <t>Общего и славянского искусствознания</t>
  </si>
  <si>
    <t>Изобразительного искусства</t>
  </si>
  <si>
    <t>Искусства хореографа</t>
  </si>
  <si>
    <t>Педагогики балета</t>
  </si>
  <si>
    <t>Русского языка</t>
  </si>
  <si>
    <t>Русского языка как иностранного</t>
  </si>
  <si>
    <t>Клинической психологии, философии и манусологии</t>
  </si>
  <si>
    <t>Гражданского права и публично-правовых дисциплин</t>
  </si>
  <si>
    <t>Уголовного права и адвокатуры</t>
  </si>
  <si>
    <t>Филологии и лингвокультурологии</t>
  </si>
  <si>
    <t>Фортепианного исполнительства, концертмейстерского мастерства и камерной музыки</t>
  </si>
  <si>
    <t>Симфонического дирижирования и струнных инструментов</t>
  </si>
  <si>
    <t>Духовых и ударных инструментов</t>
  </si>
  <si>
    <t>Сольного пения и хорового дирижирования</t>
  </si>
  <si>
    <t>Эстрадно-джазовой музыки</t>
  </si>
  <si>
    <t>Музыковедения</t>
  </si>
  <si>
    <t>Гуманитарных наук и дизайна</t>
  </si>
  <si>
    <t>Колледж</t>
  </si>
  <si>
    <t xml:space="preserve">место </t>
  </si>
  <si>
    <t>2 / 1</t>
  </si>
  <si>
    <t>Работа в качестве секретаря ГЭК</t>
  </si>
  <si>
    <t>2.1.3</t>
  </si>
  <si>
    <t>Подготовка и издание учебной и методической литературы:</t>
  </si>
  <si>
    <t>Организация и проведение мероприятий:</t>
  </si>
  <si>
    <t>АНКЕТА ПО ОЦЕНКЕ ЭФФЕКТИВНОСТИ УЧЕБНО-МЕТОДИЧЕСКОЙ,</t>
  </si>
  <si>
    <t>конкурс</t>
  </si>
  <si>
    <t>за 2022/2023 учебный год</t>
  </si>
  <si>
    <t>Пример:
Фестиваль "Дню победы посвящается", 12.04.2023, Актовый зал</t>
  </si>
  <si>
    <t>Показатели эффективности деятельности</t>
  </si>
  <si>
    <t>1.2.2</t>
  </si>
  <si>
    <t>3.1.1</t>
  </si>
  <si>
    <t>3.1.2</t>
  </si>
  <si>
    <t>звание / премия</t>
  </si>
  <si>
    <t>звание</t>
  </si>
  <si>
    <t>премия</t>
  </si>
  <si>
    <t>выступление / публикация</t>
  </si>
  <si>
    <t>Кураторство студенческих объединений</t>
  </si>
  <si>
    <t>Итого:</t>
  </si>
  <si>
    <t>4. ПРОЧАЯ ДЕЯТЕЛЬНОСТЬ</t>
  </si>
  <si>
    <t>Организация и проведение мероприятий профориентационного характера:</t>
  </si>
  <si>
    <t>Руководство обучающимися, занявшими 1, 2, 3 место либо получившими Гран-при на внешних мероприятиях, за исключением дистанционных:</t>
  </si>
  <si>
    <t>Работа в экспертной комиссии конкурса по разработке онлайн-курсов</t>
  </si>
  <si>
    <t>4.1</t>
  </si>
  <si>
    <t>4.2</t>
  </si>
  <si>
    <t>4.3</t>
  </si>
  <si>
    <t>4.4</t>
  </si>
  <si>
    <t>4.5</t>
  </si>
  <si>
    <t>4.5.1</t>
  </si>
  <si>
    <t>4.5.2</t>
  </si>
  <si>
    <t>4.5.3</t>
  </si>
  <si>
    <t>ОРГАНИЗАЦИОННОЙ, ВОСПИТАТЕЛЬНОЙ ДЕЯТЕЛЬНОСТИ</t>
  </si>
  <si>
    <t>2. ОРГАНИЗАЦИОННАЯ И ВОСПИТАТЕЛЬНАЯ ДЕЯТЕЛЬНОСТЬ</t>
  </si>
  <si>
    <t>6 / 5 / 4</t>
  </si>
  <si>
    <t>3 / 2 / 1</t>
  </si>
  <si>
    <t>3.1.3</t>
  </si>
  <si>
    <t>Пример:
Основы андрагогики, 72 часа, ФГБОУ ВО "РГУ им. А.Н. Косыгина", г. Москва, 01.03.2023-30.03.2023, дата выдачи 30.03.2023, № 086588224497</t>
  </si>
  <si>
    <t>Профессиональная переподготовка:</t>
  </si>
  <si>
    <t>3.2.1</t>
  </si>
  <si>
    <t>3.2.2</t>
  </si>
  <si>
    <t>Выступления и публикации в СМИ</t>
  </si>
  <si>
    <t>программа</t>
  </si>
  <si>
    <t>Пример:
Менеджмент в образовании, 508 часов, АНО ДПО "Институт ПК и ПП", г. Москва, 17.11.2022-25.03.2023, дата выдачи 30.03.2023, № 000000000000, регистрационный номер ХХХХ</t>
  </si>
  <si>
    <t>1.2.1</t>
  </si>
  <si>
    <t>1.2.3</t>
  </si>
  <si>
    <t>1.3.2</t>
  </si>
  <si>
    <t>1.1.1.1</t>
  </si>
  <si>
    <t>1.1.1.2</t>
  </si>
  <si>
    <t>1.1.2.1</t>
  </si>
  <si>
    <t>1.1.2.2</t>
  </si>
  <si>
    <t>лекция</t>
  </si>
  <si>
    <t>1.3.1</t>
  </si>
  <si>
    <t>1.3.3</t>
  </si>
  <si>
    <t>1.3.4</t>
  </si>
  <si>
    <t>комплект</t>
  </si>
  <si>
    <t>12 / 6</t>
  </si>
  <si>
    <t>8 / 4</t>
  </si>
  <si>
    <t>1.4.1</t>
  </si>
  <si>
    <t>1.4.2</t>
  </si>
  <si>
    <r>
      <t xml:space="preserve">Указывается название мероприятия, дата (период) проведения, место проведения.
При проведении Всероссийской олимпиады школьников прикрепляются скан-копии Положения о мероприятии и благодарственного письма с обязательным указанием принадлежности к Университету.
ВАЖНО: наименование вуза должно быть приведено в соответствии с п. 1.7 Устава Университета.
</t>
    </r>
    <r>
      <rPr>
        <b/>
        <u/>
        <sz val="12"/>
        <rFont val="Times New Roman"/>
        <family val="1"/>
        <charset val="204"/>
      </rPr>
      <t>Формула:</t>
    </r>
    <r>
      <rPr>
        <sz val="12"/>
        <rFont val="Times New Roman"/>
        <family val="1"/>
        <charset val="204"/>
      </rPr>
      <t xml:space="preserve"> количество мероприятий х рекомендуемое количество баллов.</t>
    </r>
  </si>
  <si>
    <r>
      <t xml:space="preserve">Указывается название мероприятия, дата (период) проведения, место проведения. 
При проведении олимпиады школьников, организуемой Университетом, прикрепляются скан-копии Положения о мероприятии и приказа/распоряжения о проведении мероприятия.
</t>
    </r>
    <r>
      <rPr>
        <b/>
        <u/>
        <sz val="12"/>
        <color theme="1"/>
        <rFont val="Times New Roman"/>
        <family val="1"/>
        <charset val="204"/>
      </rPr>
      <t>Формула</t>
    </r>
    <r>
      <rPr>
        <sz val="12"/>
        <color theme="1"/>
        <rFont val="Times New Roman"/>
        <family val="1"/>
        <charset val="204"/>
      </rPr>
      <t>: количество мероприятий х рекомендуемое количество баллов.</t>
    </r>
  </si>
  <si>
    <r>
      <t>Указывается: название мероприятия, дата (период) проведения.
В качестве подтверждающего документа прикрепляется скан-копия приказа с указанием членов экспертной комиссии по проведению конкурса по разработке онлайн-курсов.</t>
    </r>
    <r>
      <rPr>
        <b/>
        <u/>
        <sz val="12"/>
        <color theme="1"/>
        <rFont val="Times New Roman"/>
        <family val="1"/>
        <charset val="204"/>
      </rPr>
      <t xml:space="preserve">
Формула:</t>
    </r>
    <r>
      <rPr>
        <sz val="12"/>
        <color theme="1"/>
        <rFont val="Times New Roman"/>
        <family val="1"/>
        <charset val="204"/>
      </rPr>
      <t xml:space="preserve"> количество конкурсов х рекомендуемое количество баллов.</t>
    </r>
  </si>
  <si>
    <r>
      <t xml:space="preserve">Указывается наименование программы ДПО, количество часов, наименование организации, город, период обучения, дата выдачи, номер удостоверения. В качестве подтверждающего документа прикрепляется скан-копия удостоверения о повышении квалификации установленного образца.
</t>
    </r>
    <r>
      <rPr>
        <b/>
        <u/>
        <sz val="12"/>
        <color theme="1"/>
        <rFont val="Times New Roman"/>
        <family val="1"/>
        <charset val="204"/>
      </rPr>
      <t>Формула</t>
    </r>
    <r>
      <rPr>
        <sz val="12"/>
        <color theme="1"/>
        <rFont val="Times New Roman"/>
        <family val="1"/>
        <charset val="204"/>
      </rPr>
      <t>: количество программ х рекомендуемое количество баллов.</t>
    </r>
  </si>
  <si>
    <r>
      <t xml:space="preserve">Указывается наименование программы профессиональной переподготовки, количество часов, наименование организации, город, период обучения, серия и номер диплома, регистрационный номер диплома. В качестве подтверждающего документа прикрепляется скан-копия диплома о профессиональной переподготовке установленного образца и приложение к диплому.
Внимание! Профессиональная переподготовка - не менее 250 часов.
</t>
    </r>
    <r>
      <rPr>
        <b/>
        <u/>
        <sz val="12"/>
        <color theme="1"/>
        <rFont val="Times New Roman"/>
        <family val="1"/>
        <charset val="204"/>
      </rPr>
      <t>Формула:</t>
    </r>
    <r>
      <rPr>
        <sz val="12"/>
        <color theme="1"/>
        <rFont val="Times New Roman"/>
        <family val="1"/>
        <charset val="204"/>
      </rPr>
      <t xml:space="preserve"> количество программ х рекомендуемое количество баллов.</t>
    </r>
  </si>
  <si>
    <r>
      <t xml:space="preserve">В качестве подтверждающего документа должна быть прикреплена скан-копия служебной записки с визой проректора по работе с молодёжью и развитию студенческого потенциала. К служебной записке прикрепляются скриншоты веб-страниц с электронной версией СМИ, веб-адреса размещения или ссылки на информационное сообщение в сети Интернет.
</t>
    </r>
    <r>
      <rPr>
        <b/>
        <u/>
        <sz val="12"/>
        <rFont val="Times New Roman"/>
        <family val="1"/>
        <charset val="204"/>
      </rPr>
      <t>Формула:</t>
    </r>
    <r>
      <rPr>
        <sz val="12"/>
        <rFont val="Times New Roman"/>
        <family val="1"/>
        <charset val="204"/>
      </rPr>
      <t xml:space="preserve"> количество мероприятий/проектов х рекомендуемое количество баллов.</t>
    </r>
  </si>
  <si>
    <r>
      <t>Указывается наименование студенческого объедине</t>
    </r>
    <r>
      <rPr>
        <sz val="12"/>
        <rFont val="Times New Roman"/>
        <family val="1"/>
        <charset val="204"/>
      </rPr>
      <t>ния (не более 3-х). Подтверждающие документы предоставляются Центром молодежных инициатив.</t>
    </r>
    <r>
      <rPr>
        <sz val="12"/>
        <color theme="1"/>
        <rFont val="Times New Roman"/>
        <family val="1"/>
        <charset val="204"/>
      </rPr>
      <t xml:space="preserve">
</t>
    </r>
    <r>
      <rPr>
        <b/>
        <u/>
        <sz val="12"/>
        <color theme="1"/>
        <rFont val="Times New Roman"/>
        <family val="1"/>
        <charset val="204"/>
      </rPr>
      <t>Формула</t>
    </r>
    <r>
      <rPr>
        <sz val="12"/>
        <color theme="1"/>
        <rFont val="Times New Roman"/>
        <family val="1"/>
        <charset val="204"/>
      </rPr>
      <t>: количество объединений х рекомендуемое количество баллов.</t>
    </r>
  </si>
  <si>
    <r>
      <t xml:space="preserve">Указывается направление подготовки (специальность), профиль (специализация, программа), дата. В качестве подтверждающих документов прикрепляются скан-копии приказа об утверждении составов ГЭК и утвержденного расписания государственной итоговой аттестации.
</t>
    </r>
    <r>
      <rPr>
        <b/>
        <u/>
        <sz val="12"/>
        <color theme="1"/>
        <rFont val="Times New Roman"/>
        <family val="1"/>
        <charset val="204"/>
      </rPr>
      <t>Формула</t>
    </r>
    <r>
      <rPr>
        <sz val="12"/>
        <color theme="1"/>
        <rFont val="Times New Roman"/>
        <family val="1"/>
        <charset val="204"/>
      </rPr>
      <t>: количество рабочих дней х рекомендуемое количество баллов.</t>
    </r>
  </si>
  <si>
    <r>
      <t xml:space="preserve">Указывается наименование награды, дата получения. Прикрепляется скан-копия документа, подтверждающего получение соответствующей награды с указанием ФИО преподавателя и даты его получения.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u/>
        <sz val="12"/>
        <color theme="1"/>
        <rFont val="Times New Roman"/>
        <family val="1"/>
        <charset val="204"/>
      </rPr>
      <t>Формула</t>
    </r>
    <r>
      <rPr>
        <sz val="12"/>
        <color theme="1"/>
        <rFont val="Times New Roman"/>
        <family val="1"/>
        <charset val="204"/>
      </rPr>
      <t>: количество наград х рекомендуемое количество баллов.</t>
    </r>
  </si>
  <si>
    <t>Проектирование и разработка новой основной профессиональной образовательной программы (далее — ОПОП):</t>
  </si>
  <si>
    <t>ОПОП</t>
  </si>
  <si>
    <t>10 / 5 / 2</t>
  </si>
  <si>
    <t>20 / 10 / 4</t>
  </si>
  <si>
    <t>от 2 до 3 обучающихся</t>
  </si>
  <si>
    <t>Повышение квалификации по программе:</t>
  </si>
  <si>
    <r>
      <t xml:space="preserve">Указывается код и наименование направления подготовки (специальности), профиль (специализация/программа).
Подтверждающие документы не требуются.
Сведения о руководстве новой ОП должны соответствовать приказу от 24.10.2022 г. № 377/о «О перечне ОПОП для приема 2023 года» с учетом внесенных в приказ изменений.
Учитываются ОПОП, сформированные и размещенные на портале Университета в полном объеме.
Наличие, качество и соответствие комплекта РП и ОМ требованиям ФГОС ВО подтверждается служебной запиской (установленной формы) заведующего кафедрой. 
Служебные записки по ОПОП бакалавриата и специалитета подаются в Управление образовательных программ и проектов. 
Служебные записки по ОПОП магистратуры подаются в отдел магистратуры.
</t>
    </r>
    <r>
      <rPr>
        <b/>
        <u/>
        <sz val="12"/>
        <color theme="1"/>
        <rFont val="Times New Roman"/>
        <family val="1"/>
        <charset val="204"/>
      </rPr>
      <t>Формула:</t>
    </r>
    <r>
      <rPr>
        <sz val="12"/>
        <color theme="1"/>
        <rFont val="Times New Roman"/>
        <family val="1"/>
        <charset val="204"/>
      </rPr>
      <t xml:space="preserve"> количество программ х рекомендумое количество баллов.</t>
    </r>
  </si>
  <si>
    <t>Разработка и производство ресурсов для применения электронного обучения и дистанционных образовательных технологий:</t>
  </si>
  <si>
    <t>Руководство ВКР в формате стартапа (руководитель / соруководитель / консультант) при численности команды:</t>
  </si>
  <si>
    <t>от 4 обучающихся</t>
  </si>
  <si>
    <r>
      <t xml:space="preserve">Указывается название мероприятия, дата (период) проведения, место проведения, а также номер договора о сотрудничестве (при работе с образовательными учреждениями).
В качестве подтверждающих документов требуется приложить скан-копию распорядительного акта с обязательным включением в лист согласования Отдел профориентационной работы и довузовской подготовки.
В случае проведения профориентационных мероприятий в колледже или гимназии ФГБОУ ВО "РГУ им. А.Н. Косыгина" необходимо приложить скан-копию служебной записки с визой директора подразделения о проведенном профориентационном мероприятии.
</t>
    </r>
    <r>
      <rPr>
        <b/>
        <u/>
        <sz val="12"/>
        <rFont val="Times New Roman"/>
        <family val="1"/>
        <charset val="204"/>
      </rPr>
      <t>Формула:</t>
    </r>
    <r>
      <rPr>
        <sz val="12"/>
        <rFont val="Times New Roman"/>
        <family val="1"/>
        <charset val="204"/>
      </rPr>
      <t xml:space="preserve"> количество мероприятий х рекомендуемое количество баллов.</t>
    </r>
  </si>
  <si>
    <t>12 / 10</t>
  </si>
  <si>
    <t>15 / 12</t>
  </si>
  <si>
    <t>грант</t>
  </si>
  <si>
    <t>Участие в реализации мероприятий и проектов, финансируемых в форме субсидий (грантов), полученных Университетом (за исключением научно-исследовательских работ)</t>
  </si>
  <si>
    <r>
      <t xml:space="preserve">Указывается наименование проекта (мероприятия).
В качестве подтверждающих документов прикрепляются скан-копия распорядительного документа Университета о закреплении ответственных исполнителей за реализацию гранта и скан-копия служебной записки от руководителя проекта с перечнем лиц, привлеченных к реализации проекта.
</t>
    </r>
    <r>
      <rPr>
        <b/>
        <u/>
        <sz val="12"/>
        <color theme="1"/>
        <rFont val="Times New Roman"/>
        <family val="1"/>
        <charset val="204"/>
      </rPr>
      <t>Формула</t>
    </r>
    <r>
      <rPr>
        <sz val="12"/>
        <color theme="1"/>
        <rFont val="Times New Roman"/>
        <family val="1"/>
        <charset val="204"/>
      </rPr>
      <t>: количество полученных грантов х рекомендуемое количество баллов.</t>
    </r>
  </si>
  <si>
    <t xml:space="preserve"> - Университета продолжительностью 72 часа</t>
  </si>
  <si>
    <t xml:space="preserve"> - иных организаций от 16 до 72 часов включительно</t>
  </si>
  <si>
    <t xml:space="preserve"> - иных организаций продолжительностью свыше 72 часов</t>
  </si>
  <si>
    <t xml:space="preserve"> - по программе Университета</t>
  </si>
  <si>
    <t xml:space="preserve"> - по программе иной организации</t>
  </si>
  <si>
    <t xml:space="preserve"> - международное почетное звание или премия</t>
  </si>
  <si>
    <t xml:space="preserve"> - государственное почетное звание</t>
  </si>
  <si>
    <t xml:space="preserve"> - лауреат государственной премии в соответствующей профессиональной сфере</t>
  </si>
  <si>
    <t xml:space="preserve"> - всероссийская олимпиада школьников </t>
  </si>
  <si>
    <t xml:space="preserve"> - олимпиада школьников, проводимая вузом</t>
  </si>
  <si>
    <t xml:space="preserve"> - экскурсии, мастер-классы, занятия и иные мероприятия, 
за исключением выставок, на площадках Университета, 
в образовательных учреждениях общего и среднего профессионального образования, в иных учреждениях, согласованных распорядительным актом Университета</t>
  </si>
  <si>
    <t xml:space="preserve"> - международных, проводимых за пределами РФ (Гран-при или 1 место / 2 место / 3 место)</t>
  </si>
  <si>
    <t xml:space="preserve"> - международных, проводимых на территории РФ, и всероссийских (Гран-при или 1 место / 2 место / 3 место)</t>
  </si>
  <si>
    <t xml:space="preserve"> - на внешних площадках на территории РФ офлайн</t>
  </si>
  <si>
    <t xml:space="preserve"> - за рубежом офлайн</t>
  </si>
  <si>
    <t xml:space="preserve"> - онлайн-курса, используемого в рамках свободного модуля</t>
  </si>
  <si>
    <t xml:space="preserve"> - онлайн-курса, используемого в рамках основного учебного процесса</t>
  </si>
  <si>
    <t xml:space="preserve"> - учебного курса в формате видеолекций</t>
  </si>
  <si>
    <t xml:space="preserve"> - учебного курса, используемого в рамках дополнительного профессионального образования для обучающихся Университета</t>
  </si>
  <si>
    <t xml:space="preserve"> - учебники, в т.ч. электронные 
(первое издание / второе и последующие, в т.ч. переиздания)</t>
  </si>
  <si>
    <t xml:space="preserve"> - учебные пособия, в т.ч. электронные 
(первое издание / второе и последующие, в т.ч. переиздания)</t>
  </si>
  <si>
    <t xml:space="preserve"> - иные виды учебной и методической литературы, 
в т.ч. методические материалы (указания, рекомендации 
по освоению дисциплины (модуля)), размещенные 
в т.ч. в ЭИОС Университета (первое издание / второе и последующие, в т.ч. переиздания)</t>
  </si>
  <si>
    <t xml:space="preserve"> - с присвоением одной квалификации:</t>
  </si>
  <si>
    <t xml:space="preserve"> - с присвоением двух квалификаций:</t>
  </si>
  <si>
    <t>1. Учебно-методическая деятельность</t>
  </si>
  <si>
    <t>2. Организационная и воспитательная деятельность</t>
  </si>
  <si>
    <t>3. Повышение профессионального мастерства</t>
  </si>
  <si>
    <t>4. Прочая деятельность</t>
  </si>
  <si>
    <t>ВСЕГО:</t>
  </si>
  <si>
    <t>Кафедры:</t>
  </si>
  <si>
    <t>Примечания</t>
  </si>
  <si>
    <t>Наименование критерия оценки</t>
  </si>
  <si>
    <t>Полученное количество баллов</t>
  </si>
  <si>
    <t>Баллы после проверки</t>
  </si>
  <si>
    <r>
      <rPr>
        <sz val="12"/>
        <color rgb="FF0074FC"/>
        <rFont val="Webdings"/>
        <family val="1"/>
        <charset val="2"/>
      </rPr>
      <t>4</t>
    </r>
    <r>
      <rPr>
        <sz val="12"/>
        <color theme="1"/>
        <rFont val="Times New Roman"/>
        <family val="1"/>
        <charset val="204"/>
      </rPr>
      <t>руководство ОПОП ВО (при реализации программы 
в сетевой форме / без реализации в сетевой форме)</t>
    </r>
  </si>
  <si>
    <r>
      <rPr>
        <sz val="12"/>
        <color rgb="FF0074FC"/>
        <rFont val="Webdings"/>
        <family val="1"/>
        <charset val="2"/>
      </rPr>
      <t>4</t>
    </r>
    <r>
      <rPr>
        <sz val="12"/>
        <color theme="1"/>
        <rFont val="Times New Roman"/>
        <family val="1"/>
        <charset val="204"/>
      </rPr>
      <t>разработка полного комплекта рабочей программы 
и оценочных материалов по дисциплине / практике / ГИА</t>
    </r>
  </si>
  <si>
    <t>* - поле, обязательное для заполнения</t>
  </si>
  <si>
    <r>
      <t>Фамилия</t>
    </r>
    <r>
      <rPr>
        <b/>
        <sz val="12"/>
        <color rgb="FFFF0000"/>
        <rFont val="Times New Roman"/>
        <family val="1"/>
        <charset val="204"/>
      </rPr>
      <t>*</t>
    </r>
  </si>
  <si>
    <r>
      <t>Имя</t>
    </r>
    <r>
      <rPr>
        <b/>
        <sz val="12"/>
        <color rgb="FFFF0000"/>
        <rFont val="Times New Roman"/>
        <family val="1"/>
        <charset val="204"/>
      </rPr>
      <t>*</t>
    </r>
  </si>
  <si>
    <r>
      <t>Наименование кафедры</t>
    </r>
    <r>
      <rPr>
        <b/>
        <sz val="12"/>
        <color rgb="FFFF0000"/>
        <rFont val="Times New Roman"/>
        <family val="1"/>
        <charset val="204"/>
      </rPr>
      <t>*</t>
    </r>
  </si>
  <si>
    <r>
      <t>Должность</t>
    </r>
    <r>
      <rPr>
        <b/>
        <sz val="12"/>
        <color rgb="FFFF0000"/>
        <rFont val="Times New Roman"/>
        <family val="1"/>
        <charset val="204"/>
      </rPr>
      <t>*</t>
    </r>
  </si>
  <si>
    <t>Проектирования и художественного оформления текстильных изделий</t>
  </si>
  <si>
    <t>Системного дизайна</t>
  </si>
  <si>
    <t>Физики и высшей математики</t>
  </si>
  <si>
    <t>Информационных технологий и компьютерного дизайна</t>
  </si>
  <si>
    <t>Истории и философии</t>
  </si>
  <si>
    <t>Должности:</t>
  </si>
  <si>
    <t>Ассистент</t>
  </si>
  <si>
    <t>Преподаватель</t>
  </si>
  <si>
    <t>Старший преподаватель</t>
  </si>
  <si>
    <t>Доцент</t>
  </si>
  <si>
    <t>Профессор</t>
  </si>
  <si>
    <t>Заведующий кафедрой</t>
  </si>
  <si>
    <t>Директор</t>
  </si>
  <si>
    <t>Пример:
Сидоров С.С. (33%), Петров А.А. (33%), Иванов В.В. (33%) Контроль качества производства текстильных товаров. М: РГУ им. А.Н. Косыгина, 2022. 6,6 печ. л./2,2 печ. л. - 17,6 баллов</t>
  </si>
  <si>
    <r>
      <t xml:space="preserve">Учитываются издания, внесенные в реестр изданий учебно-методической литературы ФГБОУ ВО "РГУ им. А.Н. Косыгина", который ведет Управление образовательных программ и проектов.
В случае соавторства требуется указать ФИО соавтора и процент долевого участия каждого автора и рассчитать сумму баллов с учетом процента своего долевого участия.
Издания с одинаковым долевым участием соавторов, выпущенные и зарегистрированные в редакционно-издательском отделе Университета, не требуют предоставления подтверждающих документов. В случае разного долевого участия требуется приложить скан-копию оглавления издания, где напротив разделов указано количество процентов долевого участия, фамилии и подписи авторов.
К изданиям, выпущенным внешними издательствами, требуется приложить скан-копии титульного листа и оборота титульного листа с полными выходными (библиографическими) сведениями, а также последней страницы издания с указанием количества печатных листов или ссылку на электронную версию издания с возможностью просмотра всей вышеперечисленной информации (конвертация текста издания из формата *.docx в *.pdf к рассмотрению не принимается, только скан- или фотокопия оригинала). Также к изданиям, выпущенным внешними издательствами, требуется приложить скан-копию авторской справки (или договора), удостоверяющей проценты долевого участия всех соавторов и подписанной всеми соавторами.
Издания, выпущенные внешними издательствами, засчитываются только в случае внесения в реестр изданий учебно-методической литературы ФГБОУ ВО "РГУ им. А.Н. Косыгина".
Переиздание (переработанное издание) засчитывается в том случае, когда текст целиком или его значительная часть изменены по сравнению с предшествующим изданием. Стереотипные издания не принимаются к рассмотрению.
</t>
    </r>
    <r>
      <rPr>
        <b/>
        <u/>
        <sz val="12"/>
        <color theme="1"/>
        <rFont val="Times New Roman"/>
        <family val="1"/>
        <charset val="204"/>
      </rPr>
      <t>Формула</t>
    </r>
    <r>
      <rPr>
        <sz val="12"/>
        <color theme="1"/>
        <rFont val="Times New Roman"/>
        <family val="1"/>
        <charset val="204"/>
      </rPr>
      <t>: количество печатных листов х рекомендуемое количество баллов (х процент долевого участия автора при наличии соавторов).</t>
    </r>
  </si>
  <si>
    <r>
      <t xml:space="preserve">Указывается наименование курса, ФИО разработчика-автора (разработчиков-соавторов) и ссылка на страницу курса.
Подтверждающие документы предоставляются Институтом открытого образования и развития компетенций.
При наличии разработчиков-соавторов рекомендуемое количество баллов умножается на процент долевого участия.
</t>
    </r>
    <r>
      <rPr>
        <b/>
        <sz val="12"/>
        <color theme="1"/>
        <rFont val="Times New Roman"/>
        <family val="1"/>
        <charset val="204"/>
      </rPr>
      <t>Внимание!</t>
    </r>
    <r>
      <rPr>
        <sz val="12"/>
        <color theme="1"/>
        <rFont val="Times New Roman"/>
        <family val="1"/>
        <charset val="204"/>
      </rPr>
      <t xml:space="preserve"> Засчитываются курсы, полностью разработанные в отчетный период.
</t>
    </r>
    <r>
      <rPr>
        <b/>
        <u/>
        <sz val="12"/>
        <color theme="1"/>
        <rFont val="Times New Roman"/>
        <family val="1"/>
        <charset val="204"/>
      </rPr>
      <t>Формула:</t>
    </r>
    <r>
      <rPr>
        <sz val="12"/>
        <color theme="1"/>
        <rFont val="Times New Roman"/>
        <family val="1"/>
        <charset val="204"/>
      </rPr>
      <t xml:space="preserve"> количество курсов х рекомендуемое количество баллов (х процент долевого участия автора при наличии соавторов).</t>
    </r>
  </si>
  <si>
    <r>
      <t xml:space="preserve">Указывается наименование курса и ФИО разработчика-автора (разработчиков-соавторов).
В случае соавторства требуется указать количество процентов долевого участия каждого разработчика-соавтора.
При наличии разработчиков-соавторов рекомендуемое количество баллов умножается на процент долевого участия.
В качестве подтверждающего документа прикрепляется скан-копия распорядительного акта Университета об организации и проведении работ по производству курса.
</t>
    </r>
    <r>
      <rPr>
        <b/>
        <sz val="12"/>
        <color theme="1"/>
        <rFont val="Times New Roman"/>
        <family val="1"/>
        <charset val="204"/>
      </rPr>
      <t>Внимание!</t>
    </r>
    <r>
      <rPr>
        <sz val="12"/>
        <color theme="1"/>
        <rFont val="Times New Roman"/>
        <family val="1"/>
        <charset val="204"/>
      </rPr>
      <t xml:space="preserve"> Баллы засчитывается только в случае подтверждения Институтом открытого образования и развития компетенций факта завершения работ по производству курса в отчетный период.
</t>
    </r>
    <r>
      <rPr>
        <b/>
        <u/>
        <sz val="12"/>
        <color theme="1"/>
        <rFont val="Times New Roman"/>
        <family val="1"/>
        <charset val="204"/>
      </rPr>
      <t>Формула:</t>
    </r>
    <r>
      <rPr>
        <sz val="12"/>
        <color theme="1"/>
        <rFont val="Times New Roman"/>
        <family val="1"/>
        <charset val="204"/>
      </rPr>
      <t xml:space="preserve"> количество курсов х рекомендуемое количество баллов (х процент долевого участия автора при наличии соавторов).</t>
    </r>
  </si>
  <si>
    <r>
      <t xml:space="preserve">Указываются ФИО студентов, тема ВКР в формате стартапа, роль преподавателя (руководитель / соруководитель / консультант).
Подтверждающие документы предоставляются Центром развития карьеры и молодежного предпринимательства.
</t>
    </r>
    <r>
      <rPr>
        <b/>
        <sz val="12"/>
        <rFont val="Times New Roman"/>
        <family val="1"/>
        <charset val="204"/>
      </rPr>
      <t>Внимание!</t>
    </r>
    <r>
      <rPr>
        <sz val="12"/>
        <rFont val="Times New Roman"/>
        <family val="1"/>
        <charset val="204"/>
      </rPr>
      <t xml:space="preserve"> Баллы консультанту засчитываются за отдельный раздел работы, отличный от работы руководителя.
В случае выполнения руководителем нескольких видов работ, баллы не суммируются.
</t>
    </r>
    <r>
      <rPr>
        <b/>
        <u/>
        <sz val="12"/>
        <rFont val="Times New Roman"/>
        <family val="1"/>
        <charset val="204"/>
      </rPr>
      <t>Формула</t>
    </r>
    <r>
      <rPr>
        <u/>
        <sz val="12"/>
        <rFont val="Times New Roman"/>
        <family val="1"/>
        <charset val="204"/>
      </rPr>
      <t>:</t>
    </r>
    <r>
      <rPr>
        <sz val="12"/>
        <rFont val="Times New Roman"/>
        <family val="1"/>
        <charset val="204"/>
      </rPr>
      <t xml:space="preserve"> количество проектов х рекомендуемое количество баллов.</t>
    </r>
  </si>
  <si>
    <r>
      <t xml:space="preserve">Подразумеваются обучающиеся Университета всех уровней образования (СПО, бакалавриат, специалитет, магистратура, аспирантура, ассистентура-стажировка).
Учитываются конкурсы профильной и спортивной направленности, а также конкурсы предпринимательских компетенций.
Указывается наименование мероприятия, статус мероприятия, дата проведения, место проведения, призовое место, ФИО студента.
В качестве подтверждающего документа прикрепляется скан-копия наградного документа с указанием ФИО студента(-ов) (или наименования студенческого коллектива), ФИО руководителя(-ей), номера призового места, наименования конкурса и даты его проведения.
В случае отсутствия ФИО преподавателя в наградном документе прикладывается служебная записка за подписью директора института с указанием руководителя студента-победителя (студентов-победителей).
В случае подготовки обучающегося-победителя, призера более чем одним преподавателем рекомендуемое количество баллов делится поровну между преподавателями.
</t>
    </r>
    <r>
      <rPr>
        <b/>
        <sz val="12"/>
        <color theme="1"/>
        <rFont val="Times New Roman"/>
        <family val="1"/>
        <charset val="204"/>
      </rPr>
      <t>Внимание!</t>
    </r>
    <r>
      <rPr>
        <sz val="12"/>
        <color theme="1"/>
        <rFont val="Times New Roman"/>
        <family val="1"/>
        <charset val="204"/>
      </rPr>
      <t xml:space="preserve"> Максимальная сумма по данному показателю составляет 20 баллов.
</t>
    </r>
    <r>
      <rPr>
        <b/>
        <u/>
        <sz val="12"/>
        <color theme="1"/>
        <rFont val="Times New Roman"/>
        <family val="1"/>
        <charset val="204"/>
      </rPr>
      <t>Формула:</t>
    </r>
    <r>
      <rPr>
        <sz val="12"/>
        <color theme="1"/>
        <rFont val="Times New Roman"/>
        <family val="1"/>
        <charset val="204"/>
      </rPr>
      <t xml:space="preserve"> количество наград х рекомендуемое количество баллов (х равный процент долевого участия руководителя при наличии нескольких соруководителей).</t>
    </r>
  </si>
  <si>
    <t>Почетные звания и государственные премии, полученные в отчетном году:</t>
  </si>
  <si>
    <r>
      <t xml:space="preserve">Виды мероприятий: проекты, конкурсы, фестивали, спортивные мероприятия, в том числе по следующим направлениям: гражданское, патриотическое, духовно-нравственное, культурно-просветительское, научно-образовательное, профессионально-трудовое, экологическое, физическое, проектное, предпринимательское.
Указываются вид и название мероприятия, дата (период) проведения, город и место проведения.
</t>
    </r>
    <r>
      <rPr>
        <sz val="12"/>
        <rFont val="Times New Roman"/>
        <family val="1"/>
        <charset val="204"/>
      </rPr>
      <t xml:space="preserve">В качестве подтверждающих документов прикрепляются скан-копии распорядительного документа Университета </t>
    </r>
    <r>
      <rPr>
        <sz val="12"/>
        <color theme="1"/>
        <rFont val="Times New Roman"/>
        <family val="1"/>
        <charset val="204"/>
      </rPr>
      <t xml:space="preserve">о проведении мероприятия и его программы с закреплением ответственных исполнителей.
ВАЖНО: наименование вуза должно быть приведено в соответствии с п. 1.7 Устава Университета.
</t>
    </r>
    <r>
      <rPr>
        <b/>
        <u/>
        <sz val="12"/>
        <color theme="1"/>
        <rFont val="Times New Roman"/>
        <family val="1"/>
        <charset val="204"/>
      </rPr>
      <t>Формула</t>
    </r>
    <r>
      <rPr>
        <sz val="12"/>
        <color theme="1"/>
        <rFont val="Times New Roman"/>
        <family val="1"/>
        <charset val="204"/>
      </rPr>
      <t>: количество дней работы х рекомендуемое количество баллов.</t>
    </r>
  </si>
  <si>
    <r>
      <t xml:space="preserve">Виды мероприятий: проекты, конкурсы, фестивали, спортивные мероприятия, оформление стенда и дежурство у стенда на выставке, в том числе по следующим направлениям: гражданское, патриотическое, духовно-нравственное, культурно-просветительское, научно-образовательное, профессионально-трудовое, экологическое, физическое, проектное, предпринимательское.
Указываются вид и название мероприятия, дата (период) проведения, город и место проведения.
В качестве подтверждающих документов прикрепляются скан-копии распорядительного документа Университета о проведении мероприятия и его программы с закреплением ответственных исполнителей.
ВАЖНО: наименование вуза должно быть приведено в соответствии с п. 1.7 Устава Университета.
</t>
    </r>
    <r>
      <rPr>
        <b/>
        <u/>
        <sz val="12"/>
        <color theme="1"/>
        <rFont val="Times New Roman"/>
        <family val="1"/>
        <charset val="204"/>
      </rPr>
      <t>Формула:</t>
    </r>
    <r>
      <rPr>
        <sz val="12"/>
        <color theme="1"/>
        <rFont val="Times New Roman"/>
        <family val="1"/>
        <charset val="204"/>
      </rPr>
      <t xml:space="preserve"> количество дней работы х рекомендуемое количество баллов.</t>
    </r>
  </si>
  <si>
    <r>
      <t xml:space="preserve">Виды мероприятий: проекты, конкурсы, фестивали, спортивные и культурно-массовые мероприятия, оформление стенда и дежурство у стенда на выставке, в том числе по следующим направлениям: гражданское, патриотическое, духовно-нравственное, культурно-просветительское, научно-образовательное, профессионально-трудовое, экологическое, физическое, проектное, предпринимательское.
Указывается вид и название мероприятия, дата (период) проведения, страна, место проведения.
В качестве подтверждающих документов прикрепляются скан-копии распорядительного документа Университета о проведении мероприятия и его программы с закреплением ответственных исполнителей.
ВАЖНО: наименование вуза должно быть приведено в соответствии с п. 1.7 Устава Университета.
</t>
    </r>
    <r>
      <rPr>
        <b/>
        <u/>
        <sz val="12"/>
        <color theme="1"/>
        <rFont val="Times New Roman"/>
        <family val="1"/>
        <charset val="204"/>
      </rPr>
      <t>Формула</t>
    </r>
    <r>
      <rPr>
        <sz val="12"/>
        <color theme="1"/>
        <rFont val="Times New Roman"/>
        <family val="1"/>
        <charset val="204"/>
      </rPr>
      <t>: количество дней работы х рекомендуемое количество баллов.</t>
    </r>
  </si>
  <si>
    <t>Пример:
Основы цифровой грамотности. Иванов А.А. (25%), Петров И.И. (75%)</t>
  </si>
  <si>
    <t>Пример:
Международный форум "Всемирный день качества-2022" 10.11.2022-13.11.2022, Гостиный двор, Москва</t>
  </si>
  <si>
    <t>Пример:
Основы цифровой грамотности. Иванов А.А. (25%), Петров И.И. (25%), Сидоров М.М. (25%), Котов В.К. (25%)</t>
  </si>
  <si>
    <t>Пример:
Иванов И.И. История России: учебник. 2-е издание, испр. и доп. М.: РГУ им. А.Н. Косыгина, 2022. 15 печ. л. - 
90 баллов</t>
  </si>
  <si>
    <t xml:space="preserve"> - межинститутского уровня и выше на площадках Университета офлайн, а также межинститутского уровня 
и выше в онлайн- и смешанном форматах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</si>
</sst>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color rgb="FF0074FC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8"/>
      <color rgb="FF0074FC"/>
      <name val="Times New Roman"/>
      <family val="1"/>
      <charset val="204"/>
    </font>
    <font>
      <b/>
      <sz val="12"/>
      <color rgb="FF0074FC"/>
      <name val="Times New Roman"/>
      <family val="1"/>
      <charset val="204"/>
    </font>
    <font>
      <sz val="12"/>
      <color rgb="FF0074FC"/>
      <name val="Webdings"/>
      <family val="1"/>
      <charset val="2"/>
    </font>
    <font>
      <sz val="12"/>
      <color theme="1"/>
      <name val="Times New Roman"/>
      <family val="1"/>
      <charset val="2"/>
    </font>
    <font>
      <i/>
      <sz val="12"/>
      <color rgb="FFFF0000"/>
      <name val="Times New Roman"/>
      <family val="1"/>
      <charset val="204"/>
    </font>
    <font>
      <sz val="12"/>
      <color rgb="FF0074FC"/>
      <name val="Times New Roman"/>
      <family val="1"/>
      <charset val="204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7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Protection="1"/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top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 indent="3"/>
    </xf>
    <xf numFmtId="0" fontId="7" fillId="0" borderId="1" xfId="0" applyFont="1" applyFill="1" applyBorder="1" applyAlignment="1" applyProtection="1">
      <alignment horizontal="left" vertical="center" wrapText="1" indent="3"/>
    </xf>
    <xf numFmtId="0" fontId="7" fillId="3" borderId="1" xfId="0" applyFont="1" applyFill="1" applyBorder="1" applyAlignment="1" applyProtection="1">
      <alignment horizontal="left" vertical="center" wrapText="1" indent="3"/>
    </xf>
    <xf numFmtId="0" fontId="3" fillId="3" borderId="1" xfId="0" applyFont="1" applyFill="1" applyBorder="1" applyAlignment="1" applyProtection="1">
      <alignment horizontal="left" vertical="center" wrapText="1" indent="3"/>
    </xf>
    <xf numFmtId="0" fontId="3" fillId="0" borderId="1" xfId="0" applyFont="1" applyFill="1" applyBorder="1" applyAlignment="1" applyProtection="1">
      <alignment horizontal="left" vertical="center" wrapText="1" indent="3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0" borderId="19" xfId="0" applyFont="1" applyFill="1" applyBorder="1" applyAlignment="1" applyProtection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17" fillId="0" borderId="1" xfId="0" applyNumberFormat="1" applyFont="1" applyBorder="1" applyAlignment="1" applyProtection="1">
      <alignment horizontal="center" vertical="center" wrapText="1"/>
      <protection locked="0"/>
    </xf>
    <xf numFmtId="2" fontId="17" fillId="0" borderId="1" xfId="0" applyNumberFormat="1" applyFont="1" applyFill="1" applyBorder="1" applyAlignment="1" applyProtection="1">
      <alignment horizontal="center" vertical="center"/>
      <protection locked="0"/>
    </xf>
    <xf numFmtId="2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1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right" vertical="center" wrapText="1"/>
    </xf>
    <xf numFmtId="2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19" fillId="3" borderId="1" xfId="0" applyFont="1" applyFill="1" applyBorder="1" applyAlignment="1" applyProtection="1">
      <alignment horizontal="left" vertical="center" wrapText="1" indent="6"/>
    </xf>
    <xf numFmtId="0" fontId="19" fillId="0" borderId="1" xfId="0" applyFont="1" applyBorder="1" applyAlignment="1" applyProtection="1">
      <alignment horizontal="left" vertical="center" wrapText="1" indent="6"/>
    </xf>
    <xf numFmtId="0" fontId="4" fillId="0" borderId="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26" xfId="0" applyFont="1" applyFill="1" applyBorder="1" applyAlignment="1" applyProtection="1">
      <alignment horizontal="left" vertical="center" wrapText="1"/>
    </xf>
    <xf numFmtId="0" fontId="1" fillId="0" borderId="19" xfId="0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 applyProtection="1">
      <alignment horizontal="left" vertical="top"/>
      <protection locked="0"/>
    </xf>
    <xf numFmtId="0" fontId="3" fillId="0" borderId="1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center" wrapText="1"/>
    </xf>
    <xf numFmtId="0" fontId="0" fillId="0" borderId="0" xfId="0" applyProtection="1"/>
    <xf numFmtId="0" fontId="8" fillId="0" borderId="0" xfId="0" applyFont="1" applyProtection="1"/>
    <xf numFmtId="0" fontId="8" fillId="0" borderId="0" xfId="0" applyFont="1" applyBorder="1" applyProtection="1"/>
    <xf numFmtId="0" fontId="0" fillId="0" borderId="23" xfId="0" applyBorder="1" applyProtection="1"/>
    <xf numFmtId="0" fontId="0" fillId="0" borderId="0" xfId="0" applyBorder="1" applyProtection="1"/>
    <xf numFmtId="0" fontId="15" fillId="0" borderId="0" xfId="0" applyFont="1" applyFill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/>
    </xf>
    <xf numFmtId="2" fontId="1" fillId="0" borderId="18" xfId="0" applyNumberFormat="1" applyFont="1" applyBorder="1" applyAlignment="1" applyProtection="1">
      <alignment horizontal="center" vertical="center"/>
    </xf>
    <xf numFmtId="2" fontId="1" fillId="0" borderId="27" xfId="0" applyNumberFormat="1" applyFont="1" applyBorder="1" applyAlignment="1" applyProtection="1">
      <alignment horizontal="center" vertical="center"/>
    </xf>
    <xf numFmtId="2" fontId="1" fillId="0" borderId="20" xfId="0" applyNumberFormat="1" applyFont="1" applyBorder="1" applyAlignment="1" applyProtection="1">
      <alignment horizontal="center" vertical="center"/>
    </xf>
    <xf numFmtId="0" fontId="3" fillId="0" borderId="0" xfId="0" applyFont="1" applyProtection="1"/>
    <xf numFmtId="0" fontId="5" fillId="0" borderId="0" xfId="0" applyFont="1" applyBorder="1" applyProtection="1"/>
    <xf numFmtId="0" fontId="3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left" vertical="center" wrapText="1" indent="3"/>
    </xf>
    <xf numFmtId="0" fontId="3" fillId="0" borderId="0" xfId="0" applyFont="1" applyBorder="1" applyAlignment="1" applyProtection="1">
      <alignment vertical="top"/>
    </xf>
    <xf numFmtId="49" fontId="7" fillId="0" borderId="1" xfId="0" applyNumberFormat="1" applyFont="1" applyBorder="1" applyAlignment="1" applyProtection="1">
      <alignment horizontal="left" vertical="center" wrapText="1" indent="3"/>
    </xf>
    <xf numFmtId="0" fontId="4" fillId="0" borderId="0" xfId="0" applyFont="1" applyBorder="1" applyProtection="1"/>
    <xf numFmtId="0" fontId="4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9" fillId="0" borderId="0" xfId="0" applyFont="1" applyBorder="1" applyProtection="1"/>
    <xf numFmtId="0" fontId="8" fillId="0" borderId="1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10" fillId="0" borderId="0" xfId="0" applyFont="1" applyBorder="1" applyProtection="1"/>
    <xf numFmtId="0" fontId="8" fillId="0" borderId="0" xfId="0" applyFont="1" applyFill="1" applyBorder="1" applyProtection="1"/>
    <xf numFmtId="0" fontId="1" fillId="3" borderId="0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4" fillId="0" borderId="28" xfId="0" applyFont="1" applyBorder="1" applyAlignment="1" applyProtection="1">
      <alignment horizontal="center" vertical="center"/>
    </xf>
    <xf numFmtId="2" fontId="21" fillId="0" borderId="0" xfId="0" applyNumberFormat="1" applyFont="1" applyFill="1" applyBorder="1" applyAlignment="1" applyProtection="1">
      <alignment horizontal="center" vertical="center" wrapText="1"/>
    </xf>
    <xf numFmtId="2" fontId="17" fillId="0" borderId="1" xfId="0" applyNumberFormat="1" applyFont="1" applyBorder="1" applyAlignment="1" applyProtection="1">
      <alignment horizontal="center" vertical="center" wrapText="1"/>
    </xf>
    <xf numFmtId="2" fontId="21" fillId="0" borderId="0" xfId="0" applyNumberFormat="1" applyFont="1" applyBorder="1" applyProtection="1"/>
    <xf numFmtId="49" fontId="3" fillId="0" borderId="21" xfId="0" applyNumberFormat="1" applyFont="1" applyBorder="1" applyAlignment="1" applyProtection="1">
      <alignment horizontal="left" vertical="center"/>
    </xf>
    <xf numFmtId="49" fontId="3" fillId="0" borderId="22" xfId="0" applyNumberFormat="1" applyFont="1" applyBorder="1" applyAlignment="1" applyProtection="1">
      <alignment horizontal="left" vertical="center"/>
    </xf>
    <xf numFmtId="49" fontId="3" fillId="0" borderId="29" xfId="0" applyNumberFormat="1" applyFont="1" applyBorder="1" applyAlignment="1" applyProtection="1">
      <alignment horizontal="left" vertical="center"/>
    </xf>
    <xf numFmtId="49" fontId="3" fillId="0" borderId="28" xfId="0" applyNumberFormat="1" applyFont="1" applyBorder="1" applyAlignment="1" applyProtection="1">
      <alignment horizontal="left" vertical="center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2" fontId="1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22" fillId="0" borderId="0" xfId="0" applyFont="1" applyBorder="1" applyProtection="1"/>
    <xf numFmtId="0" fontId="17" fillId="0" borderId="28" xfId="0" applyFont="1" applyBorder="1" applyAlignment="1" applyProtection="1">
      <alignment horizontal="center" vertical="center" wrapText="1"/>
    </xf>
    <xf numFmtId="2" fontId="17" fillId="0" borderId="21" xfId="0" applyNumberFormat="1" applyFont="1" applyBorder="1" applyAlignment="1" applyProtection="1">
      <alignment horizontal="center" vertical="center"/>
    </xf>
    <xf numFmtId="2" fontId="17" fillId="0" borderId="22" xfId="0" applyNumberFormat="1" applyFont="1" applyBorder="1" applyAlignment="1" applyProtection="1">
      <alignment horizontal="center" vertical="center"/>
    </xf>
    <xf numFmtId="2" fontId="17" fillId="0" borderId="29" xfId="0" applyNumberFormat="1" applyFont="1" applyBorder="1" applyAlignment="1" applyProtection="1">
      <alignment horizontal="center" vertical="center"/>
    </xf>
    <xf numFmtId="2" fontId="17" fillId="0" borderId="28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wrapText="1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left" vertical="top" wrapText="1"/>
      <protection locked="0"/>
    </xf>
    <xf numFmtId="0" fontId="7" fillId="0" borderId="11" xfId="0" applyFont="1" applyFill="1" applyBorder="1" applyAlignment="1" applyProtection="1">
      <alignment horizontal="left" vertical="top" wrapText="1"/>
      <protection locked="0"/>
    </xf>
    <xf numFmtId="0" fontId="7" fillId="0" borderId="12" xfId="0" applyFont="1" applyFill="1" applyBorder="1" applyAlignment="1" applyProtection="1">
      <alignment horizontal="left" vertical="top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left" vertical="top" wrapText="1"/>
      <protection locked="0"/>
    </xf>
    <xf numFmtId="0" fontId="3" fillId="0" borderId="11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16" fillId="0" borderId="2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1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 indent="3"/>
    </xf>
    <xf numFmtId="0" fontId="3" fillId="0" borderId="5" xfId="0" applyFont="1" applyBorder="1" applyAlignment="1" applyProtection="1">
      <alignment horizontal="left" vertical="center" wrapText="1" indent="3"/>
    </xf>
    <xf numFmtId="0" fontId="3" fillId="0" borderId="2" xfId="0" applyFont="1" applyBorder="1" applyAlignment="1" applyProtection="1">
      <alignment horizontal="left" vertical="center" wrapText="1" indent="3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74FC"/>
      <color rgb="FFDAEEF3"/>
      <color rgb="FFFBD4B4"/>
      <color rgb="FF000099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40;&#1085;&#1082;&#1077;&#1090;&#1072;!R1C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74;&#1086;&#1076;!R22C2"/><Relationship Id="rId2" Type="http://schemas.openxmlformats.org/officeDocument/2006/relationships/hyperlink" Target="#&#1057;&#1074;&#1086;&#1076;!R21C2"/><Relationship Id="rId1" Type="http://schemas.openxmlformats.org/officeDocument/2006/relationships/hyperlink" Target="#&#1057;&#1074;&#1086;&#1076;!R20C2"/><Relationship Id="rId4" Type="http://schemas.openxmlformats.org/officeDocument/2006/relationships/hyperlink" Target="#&#1057;&#1074;&#1086;&#1076;!R23C2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3009900</xdr:colOff>
      <xdr:row>31</xdr:row>
      <xdr:rowOff>95250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781800" y="503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</xdr:col>
      <xdr:colOff>2105025</xdr:colOff>
      <xdr:row>28</xdr:row>
      <xdr:rowOff>114300</xdr:rowOff>
    </xdr:from>
    <xdr:to>
      <xdr:col>1</xdr:col>
      <xdr:colOff>4543425</xdr:colOff>
      <xdr:row>31</xdr:row>
      <xdr:rowOff>85725</xdr:rowOff>
    </xdr:to>
    <xdr:sp macro="" textlink="">
      <xdr:nvSpPr>
        <xdr:cNvPr id="3" name="Скругленный прямоугольни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6200775" y="6276975"/>
          <a:ext cx="2438400" cy="542925"/>
        </a:xfrm>
        <a:prstGeom prst="roundRect">
          <a:avLst/>
        </a:prstGeom>
        <a:solidFill>
          <a:srgbClr val="0074FC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200" b="1">
              <a:latin typeface="Times New Roman" pitchFamily="18" charset="0"/>
              <a:cs typeface="Times New Roman" pitchFamily="18" charset="0"/>
            </a:rPr>
            <a:t>ПЕРЕЙТИ К АНКЕТЕ</a:t>
          </a:r>
        </a:p>
      </xdr:txBody>
    </xdr:sp>
    <xdr:clientData/>
  </xdr:twoCellAnchor>
  <xdr:twoCellAnchor editAs="oneCell">
    <xdr:from>
      <xdr:col>0</xdr:col>
      <xdr:colOff>435936</xdr:colOff>
      <xdr:row>1</xdr:row>
      <xdr:rowOff>111815</xdr:rowOff>
    </xdr:from>
    <xdr:to>
      <xdr:col>0</xdr:col>
      <xdr:colOff>1091189</xdr:colOff>
      <xdr:row>5</xdr:row>
      <xdr:rowOff>197929</xdr:rowOff>
    </xdr:to>
    <xdr:pic>
      <xdr:nvPicPr>
        <xdr:cNvPr id="6" name="Рисунок 5" descr="Синий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5936" y="302315"/>
          <a:ext cx="655253" cy="997201"/>
        </a:xfrm>
        <a:prstGeom prst="rect">
          <a:avLst/>
        </a:prstGeom>
      </xdr:spPr>
    </xdr:pic>
    <xdr:clientData/>
  </xdr:twoCellAnchor>
  <xdr:twoCellAnchor>
    <xdr:from>
      <xdr:col>1</xdr:col>
      <xdr:colOff>4991100</xdr:colOff>
      <xdr:row>29</xdr:row>
      <xdr:rowOff>57150</xdr:rowOff>
    </xdr:from>
    <xdr:to>
      <xdr:col>1</xdr:col>
      <xdr:colOff>6295443</xdr:colOff>
      <xdr:row>30</xdr:row>
      <xdr:rowOff>152599</xdr:rowOff>
    </xdr:to>
    <xdr:grpSp>
      <xdr:nvGrpSpPr>
        <xdr:cNvPr id="5" name="Группа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pSpPr/>
      </xdr:nvGrpSpPr>
      <xdr:grpSpPr>
        <a:xfrm>
          <a:off x="9086850" y="6667500"/>
          <a:ext cx="1304343" cy="285949"/>
          <a:chOff x="2312134" y="2194333"/>
          <a:chExt cx="1304343" cy="285949"/>
        </a:xfrm>
      </xdr:grpSpPr>
      <xdr:sp macro="" textlink="">
        <xdr:nvSpPr>
          <xdr:cNvPr id="7" name="Треугольник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/>
        </xdr:nvSpPr>
        <xdr:spPr>
          <a:xfrm rot="5400000">
            <a:off x="2292413" y="2214054"/>
            <a:ext cx="285949" cy="246508"/>
          </a:xfrm>
          <a:prstGeom prst="triangle">
            <a:avLst/>
          </a:prstGeom>
          <a:solidFill>
            <a:srgbClr val="0074F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/>
          </a:p>
        </xdr:txBody>
      </xdr:sp>
      <xdr:sp macro="" textlink="">
        <xdr:nvSpPr>
          <xdr:cNvPr id="8" name="Треугольник 66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/>
        </xdr:nvSpPr>
        <xdr:spPr>
          <a:xfrm rot="5400000">
            <a:off x="2821331" y="2214054"/>
            <a:ext cx="285949" cy="246508"/>
          </a:xfrm>
          <a:prstGeom prst="triangle">
            <a:avLst/>
          </a:prstGeom>
          <a:solidFill>
            <a:srgbClr val="0074F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/>
          </a:p>
        </xdr:txBody>
      </xdr:sp>
      <xdr:sp macro="" textlink="">
        <xdr:nvSpPr>
          <xdr:cNvPr id="9" name="Треугольник 67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/>
        </xdr:nvSpPr>
        <xdr:spPr>
          <a:xfrm rot="5400000">
            <a:off x="3350248" y="2214054"/>
            <a:ext cx="285949" cy="246508"/>
          </a:xfrm>
          <a:prstGeom prst="triangle">
            <a:avLst/>
          </a:prstGeom>
          <a:solidFill>
            <a:srgbClr val="0074F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918866</xdr:colOff>
      <xdr:row>22</xdr:row>
      <xdr:rowOff>230842</xdr:rowOff>
    </xdr:from>
    <xdr:to>
      <xdr:col>6</xdr:col>
      <xdr:colOff>369798</xdr:colOff>
      <xdr:row>23</xdr:row>
      <xdr:rowOff>186018</xdr:rowOff>
    </xdr:to>
    <xdr:sp macro="" textlink="">
      <xdr:nvSpPr>
        <xdr:cNvPr id="7" name="Скругленный прямоугольник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7070895" y="17387048"/>
          <a:ext cx="1983462" cy="369794"/>
        </a:xfrm>
        <a:prstGeom prst="roundRect">
          <a:avLst/>
        </a:prstGeom>
        <a:solidFill>
          <a:srgbClr val="0074FC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2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ПРОСМОТРЕТЬ СВОД</a:t>
          </a:r>
        </a:p>
      </xdr:txBody>
    </xdr:sp>
    <xdr:clientData/>
  </xdr:twoCellAnchor>
  <xdr:oneCellAnchor>
    <xdr:from>
      <xdr:col>4</xdr:col>
      <xdr:colOff>302559</xdr:colOff>
      <xdr:row>22</xdr:row>
      <xdr:rowOff>392206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7720853" y="17548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3</xdr:col>
      <xdr:colOff>918866</xdr:colOff>
      <xdr:row>39</xdr:row>
      <xdr:rowOff>242187</xdr:rowOff>
    </xdr:from>
    <xdr:to>
      <xdr:col>6</xdr:col>
      <xdr:colOff>369798</xdr:colOff>
      <xdr:row>40</xdr:row>
      <xdr:rowOff>197364</xdr:rowOff>
    </xdr:to>
    <xdr:sp macro="" textlink="">
      <xdr:nvSpPr>
        <xdr:cNvPr id="6" name="Скругленный прямоугольник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7070895" y="30654952"/>
          <a:ext cx="1983462" cy="369794"/>
        </a:xfrm>
        <a:prstGeom prst="roundRect">
          <a:avLst/>
        </a:prstGeom>
        <a:solidFill>
          <a:srgbClr val="0074FC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2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ПРОСМОТРЕТЬ СВОД</a:t>
          </a:r>
        </a:p>
      </xdr:txBody>
    </xdr:sp>
    <xdr:clientData/>
  </xdr:twoCellAnchor>
  <xdr:twoCellAnchor>
    <xdr:from>
      <xdr:col>3</xdr:col>
      <xdr:colOff>914382</xdr:colOff>
      <xdr:row>51</xdr:row>
      <xdr:rowOff>260201</xdr:rowOff>
    </xdr:from>
    <xdr:to>
      <xdr:col>6</xdr:col>
      <xdr:colOff>365314</xdr:colOff>
      <xdr:row>52</xdr:row>
      <xdr:rowOff>215378</xdr:rowOff>
    </xdr:to>
    <xdr:sp macro="" textlink="">
      <xdr:nvSpPr>
        <xdr:cNvPr id="8" name="Скругленный прямоугольник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7066411" y="38875672"/>
          <a:ext cx="1983462" cy="369794"/>
        </a:xfrm>
        <a:prstGeom prst="roundRect">
          <a:avLst/>
        </a:prstGeom>
        <a:solidFill>
          <a:srgbClr val="0074FC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2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ПРОСМОТРЕТЬ СВОД</a:t>
          </a:r>
        </a:p>
      </xdr:txBody>
    </xdr:sp>
    <xdr:clientData/>
  </xdr:twoCellAnchor>
  <xdr:twoCellAnchor>
    <xdr:from>
      <xdr:col>3</xdr:col>
      <xdr:colOff>921104</xdr:colOff>
      <xdr:row>64</xdr:row>
      <xdr:rowOff>267009</xdr:rowOff>
    </xdr:from>
    <xdr:to>
      <xdr:col>6</xdr:col>
      <xdr:colOff>372036</xdr:colOff>
      <xdr:row>65</xdr:row>
      <xdr:rowOff>222185</xdr:rowOff>
    </xdr:to>
    <xdr:sp macro="" textlink="">
      <xdr:nvSpPr>
        <xdr:cNvPr id="14" name="Скругленный прямоугольник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7073133" y="47029156"/>
          <a:ext cx="1983462" cy="369794"/>
        </a:xfrm>
        <a:prstGeom prst="roundRect">
          <a:avLst/>
        </a:prstGeom>
        <a:solidFill>
          <a:srgbClr val="0074FC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2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ПРОСМОТРЕТЬ СВОД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41"/>
  <sheetViews>
    <sheetView showGridLines="0" tabSelected="1" view="pageBreakPreview" zoomScaleNormal="100" zoomScaleSheetLayoutView="100" workbookViewId="0">
      <selection activeCell="B11" sqref="B11:D11"/>
    </sheetView>
  </sheetViews>
  <sheetFormatPr defaultRowHeight="15"/>
  <cols>
    <col min="1" max="1" width="61.42578125" style="72" customWidth="1"/>
    <col min="2" max="2" width="99.28515625" style="72" customWidth="1"/>
    <col min="3" max="3" width="11.28515625" style="72" hidden="1" customWidth="1"/>
    <col min="4" max="4" width="25.7109375" style="72" hidden="1" customWidth="1"/>
    <col min="5" max="16384" width="9.140625" style="72"/>
  </cols>
  <sheetData>
    <row r="3" spans="1:6" ht="18.75" customHeight="1">
      <c r="A3" s="124" t="s">
        <v>107</v>
      </c>
      <c r="B3" s="124"/>
      <c r="C3" s="124"/>
      <c r="D3" s="124"/>
    </row>
    <row r="4" spans="1:6" ht="18.75" customHeight="1">
      <c r="A4" s="124" t="s">
        <v>133</v>
      </c>
      <c r="B4" s="124"/>
      <c r="C4" s="124"/>
      <c r="D4" s="124"/>
    </row>
    <row r="5" spans="1:6" ht="18.75" customHeight="1">
      <c r="A5" s="124" t="s">
        <v>34</v>
      </c>
      <c r="B5" s="124"/>
      <c r="C5" s="124"/>
      <c r="D5" s="124"/>
    </row>
    <row r="6" spans="1:6" ht="18.75">
      <c r="A6" s="124" t="s">
        <v>109</v>
      </c>
      <c r="B6" s="124"/>
      <c r="C6" s="124"/>
      <c r="D6" s="124"/>
    </row>
    <row r="7" spans="1:6" ht="18.75">
      <c r="A7" s="71"/>
      <c r="B7" s="71"/>
      <c r="C7" s="71"/>
      <c r="D7" s="71"/>
    </row>
    <row r="8" spans="1:6" s="73" customFormat="1" ht="15.75">
      <c r="A8" s="63"/>
      <c r="B8" s="63"/>
      <c r="C8" s="63"/>
      <c r="D8" s="63"/>
    </row>
    <row r="9" spans="1:6" s="73" customFormat="1" ht="15.75">
      <c r="A9" s="64" t="s">
        <v>222</v>
      </c>
      <c r="B9" s="65"/>
      <c r="C9" s="63"/>
      <c r="D9" s="63"/>
    </row>
    <row r="10" spans="1:6" s="73" customFormat="1" ht="16.5" thickBot="1">
      <c r="A10" s="129"/>
      <c r="B10" s="129"/>
      <c r="C10" s="129"/>
      <c r="D10" s="129"/>
      <c r="E10" s="74"/>
    </row>
    <row r="11" spans="1:6" ht="15.75" customHeight="1">
      <c r="A11" s="23" t="s">
        <v>223</v>
      </c>
      <c r="B11" s="125"/>
      <c r="C11" s="125"/>
      <c r="D11" s="126"/>
      <c r="E11" s="75"/>
      <c r="F11" s="76"/>
    </row>
    <row r="12" spans="1:6" ht="15.75">
      <c r="A12" s="24" t="s">
        <v>224</v>
      </c>
      <c r="B12" s="127"/>
      <c r="C12" s="127"/>
      <c r="D12" s="128"/>
      <c r="E12" s="75"/>
      <c r="F12" s="76"/>
    </row>
    <row r="13" spans="1:6" ht="15.75" customHeight="1">
      <c r="A13" s="24" t="s">
        <v>24</v>
      </c>
      <c r="B13" s="130"/>
      <c r="C13" s="131"/>
      <c r="D13" s="132"/>
      <c r="E13" s="75"/>
      <c r="F13" s="76"/>
    </row>
    <row r="14" spans="1:6" ht="15.75">
      <c r="A14" s="26" t="s">
        <v>225</v>
      </c>
      <c r="B14" s="135"/>
      <c r="C14" s="135"/>
      <c r="D14" s="136"/>
      <c r="E14" s="75"/>
      <c r="F14" s="76"/>
    </row>
    <row r="15" spans="1:6" ht="15.75" customHeight="1">
      <c r="A15" s="24" t="s">
        <v>26</v>
      </c>
      <c r="B15" s="133"/>
      <c r="C15" s="133"/>
      <c r="D15" s="134"/>
      <c r="E15" s="75"/>
      <c r="F15" s="76"/>
    </row>
    <row r="16" spans="1:6" ht="15.75" customHeight="1">
      <c r="A16" s="24" t="s">
        <v>27</v>
      </c>
      <c r="B16" s="133"/>
      <c r="C16" s="133"/>
      <c r="D16" s="134"/>
      <c r="E16" s="75"/>
      <c r="F16" s="76"/>
    </row>
    <row r="17" spans="1:6" ht="16.5" customHeight="1" thickBot="1">
      <c r="A17" s="27" t="s">
        <v>226</v>
      </c>
      <c r="B17" s="137"/>
      <c r="C17" s="137"/>
      <c r="D17" s="138"/>
      <c r="E17" s="75"/>
      <c r="F17" s="76"/>
    </row>
    <row r="18" spans="1:6" ht="15.75" customHeight="1">
      <c r="A18" s="66"/>
      <c r="B18" s="66"/>
      <c r="C18" s="66"/>
      <c r="D18" s="66"/>
      <c r="E18" s="76"/>
      <c r="F18" s="76"/>
    </row>
    <row r="19" spans="1:6" ht="15.75" customHeight="1">
      <c r="A19" s="66"/>
      <c r="B19" s="77" t="str">
        <f>IF(OR(ISBLANK($B$11),ISBLANK($B$12),ISBLANK($B$14),ISBLANK($B$17)),"Не все обязательные поля заполнены","")</f>
        <v>Не все обязательные поля заполнены</v>
      </c>
      <c r="C19" s="66"/>
      <c r="D19" s="66"/>
      <c r="E19" s="76"/>
      <c r="F19" s="76"/>
    </row>
    <row r="20" spans="1:6" ht="15.75" customHeight="1">
      <c r="A20" s="66"/>
      <c r="B20" s="77"/>
      <c r="C20" s="66"/>
      <c r="D20" s="66"/>
      <c r="E20" s="76"/>
      <c r="F20" s="76"/>
    </row>
    <row r="21" spans="1:6" s="76" customFormat="1" ht="15.75" customHeight="1" thickBot="1">
      <c r="A21" s="123"/>
      <c r="B21" s="123"/>
      <c r="C21" s="123"/>
      <c r="D21" s="123"/>
    </row>
    <row r="22" spans="1:6" ht="48" thickBot="1">
      <c r="A22" s="42" t="s">
        <v>217</v>
      </c>
      <c r="B22" s="78" t="s">
        <v>1</v>
      </c>
      <c r="C22" s="118" t="s">
        <v>219</v>
      </c>
      <c r="D22" s="104" t="s">
        <v>216</v>
      </c>
    </row>
    <row r="23" spans="1:6" ht="15.75">
      <c r="A23" s="41" t="s">
        <v>210</v>
      </c>
      <c r="B23" s="79">
        <f>Анкета!E22</f>
        <v>0</v>
      </c>
      <c r="C23" s="119">
        <f>Анкета!F22</f>
        <v>0</v>
      </c>
      <c r="D23" s="108"/>
    </row>
    <row r="24" spans="1:6" ht="15.75">
      <c r="A24" s="40" t="s">
        <v>211</v>
      </c>
      <c r="B24" s="79">
        <f>Анкета!$E$39</f>
        <v>0</v>
      </c>
      <c r="C24" s="120">
        <f>Анкета!F39</f>
        <v>0</v>
      </c>
      <c r="D24" s="109"/>
    </row>
    <row r="25" spans="1:6" ht="15.75">
      <c r="A25" s="40" t="s">
        <v>212</v>
      </c>
      <c r="B25" s="79">
        <f>Анкета!$E$51</f>
        <v>0</v>
      </c>
      <c r="C25" s="120">
        <f>Анкета!F51</f>
        <v>0</v>
      </c>
      <c r="D25" s="109"/>
    </row>
    <row r="26" spans="1:6" ht="16.5" thickBot="1">
      <c r="A26" s="67" t="s">
        <v>213</v>
      </c>
      <c r="B26" s="80">
        <f>Анкета!$E$64</f>
        <v>0</v>
      </c>
      <c r="C26" s="121">
        <f>Анкета!F64</f>
        <v>0</v>
      </c>
      <c r="D26" s="110"/>
    </row>
    <row r="27" spans="1:6" ht="33" customHeight="1" thickBot="1">
      <c r="A27" s="68" t="s">
        <v>214</v>
      </c>
      <c r="B27" s="81">
        <f>SUM(B23:B26)</f>
        <v>0</v>
      </c>
      <c r="C27" s="122">
        <f>SUM(C23:C26)</f>
        <v>0</v>
      </c>
      <c r="D27" s="111"/>
    </row>
    <row r="108" spans="1:1" s="82" customFormat="1" ht="15.75">
      <c r="A108" s="82" t="s">
        <v>215</v>
      </c>
    </row>
    <row r="109" spans="1:1" s="82" customFormat="1" ht="15.75"/>
    <row r="110" spans="1:1" s="82" customFormat="1" ht="15.75">
      <c r="A110" s="82" t="s">
        <v>59</v>
      </c>
    </row>
    <row r="111" spans="1:1" s="82" customFormat="1" ht="15.75">
      <c r="A111" s="82" t="s">
        <v>60</v>
      </c>
    </row>
    <row r="112" spans="1:1" s="82" customFormat="1" ht="15.75">
      <c r="A112" s="82" t="s">
        <v>90</v>
      </c>
    </row>
    <row r="113" spans="1:1" s="82" customFormat="1" ht="15.75">
      <c r="A113" s="82" t="s">
        <v>53</v>
      </c>
    </row>
    <row r="114" spans="1:1" s="82" customFormat="1" ht="15.75">
      <c r="A114" s="82" t="s">
        <v>99</v>
      </c>
    </row>
    <row r="115" spans="1:1" s="82" customFormat="1" ht="15.75">
      <c r="A115" s="82" t="s">
        <v>52</v>
      </c>
    </row>
    <row r="116" spans="1:1" s="82" customFormat="1" ht="15.75">
      <c r="A116" s="82" t="s">
        <v>63</v>
      </c>
    </row>
    <row r="117" spans="1:1" s="82" customFormat="1" ht="15.75">
      <c r="A117" s="82" t="s">
        <v>51</v>
      </c>
    </row>
    <row r="118" spans="1:1" s="82" customFormat="1" ht="15.75">
      <c r="A118" s="82" t="s">
        <v>49</v>
      </c>
    </row>
    <row r="119" spans="1:1" s="82" customFormat="1" ht="15.75">
      <c r="A119" s="82" t="s">
        <v>95</v>
      </c>
    </row>
    <row r="120" spans="1:1" s="82" customFormat="1" ht="15.75">
      <c r="A120" s="82" t="s">
        <v>73</v>
      </c>
    </row>
    <row r="121" spans="1:1" s="82" customFormat="1" ht="15.75">
      <c r="A121" s="82" t="s">
        <v>69</v>
      </c>
    </row>
    <row r="122" spans="1:1" s="82" customFormat="1" ht="15.75">
      <c r="A122" s="82" t="s">
        <v>55</v>
      </c>
    </row>
    <row r="123" spans="1:1" s="82" customFormat="1" ht="15.75">
      <c r="A123" s="82" t="s">
        <v>230</v>
      </c>
    </row>
    <row r="124" spans="1:1" s="82" customFormat="1" ht="15.75">
      <c r="A124" s="82" t="s">
        <v>62</v>
      </c>
    </row>
    <row r="125" spans="1:1" s="82" customFormat="1" ht="15.75">
      <c r="A125" s="82" t="s">
        <v>85</v>
      </c>
    </row>
    <row r="126" spans="1:1" s="82" customFormat="1" ht="15.75">
      <c r="A126" s="82" t="s">
        <v>65</v>
      </c>
    </row>
    <row r="127" spans="1:1" s="82" customFormat="1" ht="15.75">
      <c r="A127" s="82" t="s">
        <v>231</v>
      </c>
    </row>
    <row r="128" spans="1:1" s="82" customFormat="1" ht="15.75">
      <c r="A128" s="82" t="s">
        <v>100</v>
      </c>
    </row>
    <row r="129" spans="1:1" s="82" customFormat="1" ht="15.75">
      <c r="A129" s="82" t="s">
        <v>78</v>
      </c>
    </row>
    <row r="130" spans="1:1" s="82" customFormat="1" ht="15.75">
      <c r="A130" s="82" t="s">
        <v>82</v>
      </c>
    </row>
    <row r="131" spans="1:1" s="82" customFormat="1" ht="15.75">
      <c r="A131" s="82" t="s">
        <v>44</v>
      </c>
    </row>
    <row r="132" spans="1:1" s="82" customFormat="1" ht="15.75">
      <c r="A132" s="82" t="s">
        <v>98</v>
      </c>
    </row>
    <row r="133" spans="1:1" s="82" customFormat="1" ht="15.75">
      <c r="A133" s="82" t="s">
        <v>47</v>
      </c>
    </row>
    <row r="134" spans="1:1" s="82" customFormat="1" ht="15.75">
      <c r="A134" s="82" t="s">
        <v>83</v>
      </c>
    </row>
    <row r="135" spans="1:1" s="82" customFormat="1" ht="15.75">
      <c r="A135" s="82" t="s">
        <v>81</v>
      </c>
    </row>
    <row r="136" spans="1:1" s="82" customFormat="1" ht="15.75">
      <c r="A136" s="82" t="s">
        <v>48</v>
      </c>
    </row>
    <row r="137" spans="1:1" s="82" customFormat="1" ht="15.75">
      <c r="A137" s="82" t="s">
        <v>86</v>
      </c>
    </row>
    <row r="138" spans="1:1" s="82" customFormat="1" ht="15.75">
      <c r="A138" s="82" t="s">
        <v>61</v>
      </c>
    </row>
    <row r="139" spans="1:1" s="82" customFormat="1" ht="15.75">
      <c r="A139" s="82" t="s">
        <v>227</v>
      </c>
    </row>
    <row r="140" spans="1:1" s="82" customFormat="1" ht="15.75">
      <c r="A140" s="82" t="s">
        <v>67</v>
      </c>
    </row>
    <row r="141" spans="1:1" s="82" customFormat="1" ht="15.75">
      <c r="A141" s="82" t="s">
        <v>66</v>
      </c>
    </row>
    <row r="142" spans="1:1" s="82" customFormat="1" ht="15.75">
      <c r="A142" s="82" t="s">
        <v>64</v>
      </c>
    </row>
    <row r="143" spans="1:1" s="82" customFormat="1" ht="15.75">
      <c r="A143" s="82" t="s">
        <v>87</v>
      </c>
    </row>
    <row r="144" spans="1:1" s="82" customFormat="1" ht="15.75">
      <c r="A144" s="82" t="s">
        <v>88</v>
      </c>
    </row>
    <row r="145" spans="1:1" s="82" customFormat="1" ht="15.75">
      <c r="A145" s="82" t="s">
        <v>94</v>
      </c>
    </row>
    <row r="146" spans="1:1" s="82" customFormat="1" ht="15.75">
      <c r="A146" s="82" t="s">
        <v>228</v>
      </c>
    </row>
    <row r="147" spans="1:1" s="82" customFormat="1" ht="15.75">
      <c r="A147" s="82" t="s">
        <v>80</v>
      </c>
    </row>
    <row r="148" spans="1:1" s="82" customFormat="1" ht="15.75">
      <c r="A148" s="82" t="s">
        <v>96</v>
      </c>
    </row>
    <row r="149" spans="1:1" s="82" customFormat="1" ht="15.75">
      <c r="A149" s="82" t="s">
        <v>68</v>
      </c>
    </row>
    <row r="150" spans="1:1" s="82" customFormat="1" ht="15.75">
      <c r="A150" s="82" t="s">
        <v>41</v>
      </c>
    </row>
    <row r="151" spans="1:1" s="82" customFormat="1" ht="15.75">
      <c r="A151" s="82" t="s">
        <v>54</v>
      </c>
    </row>
    <row r="152" spans="1:1" s="82" customFormat="1" ht="15.75">
      <c r="A152" s="82" t="s">
        <v>39</v>
      </c>
    </row>
    <row r="153" spans="1:1" s="82" customFormat="1" ht="15.75">
      <c r="A153" s="82" t="s">
        <v>56</v>
      </c>
    </row>
    <row r="154" spans="1:1" s="82" customFormat="1" ht="15.75">
      <c r="A154" s="82" t="s">
        <v>57</v>
      </c>
    </row>
    <row r="155" spans="1:1" s="82" customFormat="1" ht="15.75">
      <c r="A155" s="82" t="s">
        <v>91</v>
      </c>
    </row>
    <row r="156" spans="1:1" s="82" customFormat="1" ht="15.75">
      <c r="A156" s="82" t="s">
        <v>79</v>
      </c>
    </row>
    <row r="157" spans="1:1" s="82" customFormat="1" ht="15.75">
      <c r="A157" s="82" t="s">
        <v>229</v>
      </c>
    </row>
    <row r="158" spans="1:1" s="82" customFormat="1" ht="15.75">
      <c r="A158" s="82" t="s">
        <v>72</v>
      </c>
    </row>
    <row r="159" spans="1:1" s="82" customFormat="1" ht="15.75">
      <c r="A159" s="82" t="s">
        <v>92</v>
      </c>
    </row>
    <row r="160" spans="1:1" s="82" customFormat="1" ht="15.75">
      <c r="A160" s="82" t="s">
        <v>75</v>
      </c>
    </row>
    <row r="161" spans="1:1" s="82" customFormat="1" ht="15.75">
      <c r="A161" s="82" t="s">
        <v>93</v>
      </c>
    </row>
    <row r="162" spans="1:1" s="82" customFormat="1" ht="15.75">
      <c r="A162" s="82" t="s">
        <v>46</v>
      </c>
    </row>
    <row r="163" spans="1:1" s="82" customFormat="1" ht="15.75">
      <c r="A163" s="82" t="s">
        <v>37</v>
      </c>
    </row>
    <row r="164" spans="1:1" s="82" customFormat="1" ht="15.75">
      <c r="A164" s="82" t="s">
        <v>38</v>
      </c>
    </row>
    <row r="165" spans="1:1" s="82" customFormat="1" ht="15.75">
      <c r="A165" s="82" t="s">
        <v>74</v>
      </c>
    </row>
    <row r="166" spans="1:1" s="82" customFormat="1" ht="15.75">
      <c r="A166" s="82" t="s">
        <v>76</v>
      </c>
    </row>
    <row r="167" spans="1:1" s="82" customFormat="1" ht="15.75">
      <c r="A167" s="82" t="s">
        <v>45</v>
      </c>
    </row>
    <row r="168" spans="1:1" s="82" customFormat="1" ht="15.75">
      <c r="A168" s="82" t="s">
        <v>97</v>
      </c>
    </row>
    <row r="169" spans="1:1" s="82" customFormat="1" ht="15.75"/>
    <row r="170" spans="1:1" s="82" customFormat="1" ht="15.75"/>
    <row r="171" spans="1:1" s="82" customFormat="1" ht="15.75">
      <c r="A171" s="82" t="s">
        <v>232</v>
      </c>
    </row>
    <row r="172" spans="1:1" s="82" customFormat="1" ht="15.75"/>
    <row r="173" spans="1:1" s="82" customFormat="1" ht="15.75">
      <c r="A173" s="82" t="s">
        <v>233</v>
      </c>
    </row>
    <row r="174" spans="1:1" s="82" customFormat="1" ht="15.75">
      <c r="A174" s="82" t="s">
        <v>234</v>
      </c>
    </row>
    <row r="175" spans="1:1" s="82" customFormat="1" ht="15.75">
      <c r="A175" s="82" t="s">
        <v>235</v>
      </c>
    </row>
    <row r="176" spans="1:1" s="82" customFormat="1" ht="15.75">
      <c r="A176" s="82" t="s">
        <v>236</v>
      </c>
    </row>
    <row r="177" spans="1:1" s="82" customFormat="1" ht="15.75">
      <c r="A177" s="82" t="s">
        <v>237</v>
      </c>
    </row>
    <row r="178" spans="1:1" s="82" customFormat="1" ht="15.75">
      <c r="A178" s="82" t="s">
        <v>238</v>
      </c>
    </row>
    <row r="179" spans="1:1" s="82" customFormat="1" ht="15.75">
      <c r="A179" s="82" t="s">
        <v>239</v>
      </c>
    </row>
    <row r="180" spans="1:1" s="82" customFormat="1" ht="15.75"/>
    <row r="181" spans="1:1" s="82" customFormat="1" ht="15.75"/>
    <row r="182" spans="1:1" s="82" customFormat="1" ht="15.75"/>
    <row r="183" spans="1:1" s="82" customFormat="1" ht="15.75"/>
    <row r="184" spans="1:1" s="82" customFormat="1" ht="15.75"/>
    <row r="185" spans="1:1" s="82" customFormat="1" ht="15.75"/>
    <row r="186" spans="1:1" s="82" customFormat="1" ht="15.75"/>
    <row r="187" spans="1:1" s="82" customFormat="1" ht="15.75"/>
    <row r="188" spans="1:1" s="82" customFormat="1" ht="15.75"/>
    <row r="189" spans="1:1" s="82" customFormat="1" ht="15.75"/>
    <row r="190" spans="1:1" s="82" customFormat="1" ht="15.75"/>
    <row r="191" spans="1:1" s="82" customFormat="1" ht="15.75"/>
    <row r="192" spans="1:1" s="82" customFormat="1" ht="15.75"/>
    <row r="193" s="82" customFormat="1" ht="15.75"/>
    <row r="194" s="82" customFormat="1" ht="15.75"/>
    <row r="195" s="82" customFormat="1" ht="15.75"/>
    <row r="196" s="82" customFormat="1" ht="15.75"/>
    <row r="197" s="82" customFormat="1" ht="15.75"/>
    <row r="198" s="82" customFormat="1" ht="15.75"/>
    <row r="199" s="82" customFormat="1" ht="15.75"/>
    <row r="200" s="82" customFormat="1" ht="15.75"/>
    <row r="201" s="82" customFormat="1" ht="15.75"/>
    <row r="202" s="82" customFormat="1" ht="15.75"/>
    <row r="203" s="82" customFormat="1" ht="15.75"/>
    <row r="204" s="82" customFormat="1" ht="15.75"/>
    <row r="205" s="82" customFormat="1" ht="15.75"/>
    <row r="206" s="82" customFormat="1" ht="15.75"/>
    <row r="207" s="82" customFormat="1" ht="15.75"/>
    <row r="208" s="82" customFormat="1" ht="15.75"/>
    <row r="209" s="82" customFormat="1" ht="15.75"/>
    <row r="210" s="82" customFormat="1" ht="15.75"/>
    <row r="211" s="82" customFormat="1" ht="15.75"/>
    <row r="212" s="82" customFormat="1" ht="15.75"/>
    <row r="213" s="82" customFormat="1" ht="15.75"/>
    <row r="214" s="82" customFormat="1" ht="15.75"/>
    <row r="215" s="82" customFormat="1" ht="15.75"/>
    <row r="216" s="82" customFormat="1" ht="15.75"/>
    <row r="217" s="82" customFormat="1" ht="15.75"/>
    <row r="218" s="82" customFormat="1" ht="15.75"/>
    <row r="219" s="82" customFormat="1" ht="15.75"/>
    <row r="220" s="82" customFormat="1" ht="15.75"/>
    <row r="221" s="82" customFormat="1" ht="15.75"/>
    <row r="222" s="82" customFormat="1" ht="15.75"/>
    <row r="223" s="82" customFormat="1" ht="15.75"/>
    <row r="224" s="82" customFormat="1" ht="15.75"/>
    <row r="225" s="82" customFormat="1" ht="15.75"/>
    <row r="226" s="82" customFormat="1" ht="15.75"/>
    <row r="227" s="82" customFormat="1" ht="15.75"/>
    <row r="228" s="82" customFormat="1" ht="15.75"/>
    <row r="229" s="82" customFormat="1" ht="15.75"/>
    <row r="230" s="82" customFormat="1" ht="15.75"/>
    <row r="231" s="82" customFormat="1" ht="15.75"/>
    <row r="232" s="82" customFormat="1" ht="15.75"/>
    <row r="233" s="82" customFormat="1" ht="15.75"/>
    <row r="234" s="82" customFormat="1" ht="15.75"/>
    <row r="235" s="82" customFormat="1" ht="15.75"/>
    <row r="236" s="82" customFormat="1" ht="15.75"/>
    <row r="237" s="82" customFormat="1" ht="15.75"/>
    <row r="238" s="82" customFormat="1" ht="15.75"/>
    <row r="239" s="82" customFormat="1" ht="15.75"/>
    <row r="240" s="82" customFormat="1" ht="15.75"/>
    <row r="241" s="82" customFormat="1" ht="15.75"/>
  </sheetData>
  <sheetProtection password="BF70" sheet="1" objects="1" scenarios="1" selectLockedCells="1"/>
  <sortState ref="A107:A165">
    <sortCondition ref="A107"/>
  </sortState>
  <mergeCells count="13">
    <mergeCell ref="A21:D21"/>
    <mergeCell ref="A3:D3"/>
    <mergeCell ref="A4:D4"/>
    <mergeCell ref="A5:D5"/>
    <mergeCell ref="A6:D6"/>
    <mergeCell ref="B11:D11"/>
    <mergeCell ref="B12:D12"/>
    <mergeCell ref="A10:D10"/>
    <mergeCell ref="B13:D13"/>
    <mergeCell ref="B15:D15"/>
    <mergeCell ref="B16:D16"/>
    <mergeCell ref="B14:D14"/>
    <mergeCell ref="B17:D17"/>
  </mergeCells>
  <dataValidations count="5">
    <dataValidation type="list" allowBlank="1" showInputMessage="1" showErrorMessage="1" errorTitle="Выберите из списка" error="Для выбора кафедры воспользуйтесь выпадающим списком" sqref="B14:D14">
      <formula1>$A$109:$A$168</formula1>
    </dataValidation>
    <dataValidation type="textLength" showInputMessage="1" showErrorMessage="1" errorTitle="Обязательное поле" error="Поле &quot;Фамилия&quot; является обязательным для заполнения." sqref="B11:D11">
      <formula1>3</formula1>
      <formula2>100</formula2>
    </dataValidation>
    <dataValidation type="list" allowBlank="1" showInputMessage="1" showErrorMessage="1" sqref="C18:D20">
      <formula1>$A$172:$A$179</formula1>
    </dataValidation>
    <dataValidation type="textLength" showInputMessage="1" showErrorMessage="1" errorTitle="Обязательное поле" error="Поле &quot;Имя&quot; является обязательным для заполнения." sqref="B12:D12">
      <formula1>1</formula1>
      <formula2>100</formula2>
    </dataValidation>
    <dataValidation type="list" allowBlank="1" showInputMessage="1" showErrorMessage="1" errorTitle="Выберите из списка" error="Для выбора должности воспользуйтесь выпадающим списком" sqref="B17:D17">
      <formula1>$A$172:$A$179</formula1>
    </dataValidation>
  </dataValidations>
  <pageMargins left="0.59055118110236227" right="0.59055118110236227" top="0.59055118110236227" bottom="0.59055118110236227" header="0" footer="0"/>
  <pageSetup paperSize="9" scale="83" orientation="landscape" r:id="rId1"/>
  <ignoredErrors>
    <ignoredError sqref="B1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showGridLines="0" view="pageBreakPreview" zoomScale="85" zoomScaleNormal="85" zoomScaleSheetLayoutView="85" zoomScalePageLayoutView="20" workbookViewId="0">
      <selection activeCell="E5" sqref="E5"/>
    </sheetView>
  </sheetViews>
  <sheetFormatPr defaultRowHeight="15.75"/>
  <cols>
    <col min="1" max="1" width="9.140625" style="2" customWidth="1"/>
    <col min="2" max="2" width="69.28515625" style="2" customWidth="1"/>
    <col min="3" max="3" width="14" style="2" customWidth="1"/>
    <col min="4" max="5" width="19" style="2" customWidth="1"/>
    <col min="6" max="6" width="19" style="107" hidden="1" customWidth="1"/>
    <col min="7" max="7" width="116.140625" style="2" customWidth="1"/>
    <col min="8" max="8" width="315.85546875" style="2" customWidth="1"/>
    <col min="9" max="9" width="16.140625" style="22" customWidth="1"/>
    <col min="10" max="10" width="72.5703125" style="2" customWidth="1"/>
    <col min="11" max="11" width="222.42578125" style="84" customWidth="1"/>
    <col min="12" max="16384" width="9.140625" style="2"/>
  </cols>
  <sheetData>
    <row r="1" spans="1:13" s="83" customFormat="1" ht="52.5" customHeight="1">
      <c r="A1" s="149" t="s">
        <v>30</v>
      </c>
      <c r="B1" s="149"/>
      <c r="C1" s="149"/>
      <c r="D1" s="149"/>
      <c r="E1" s="149"/>
      <c r="F1" s="149"/>
      <c r="G1" s="149"/>
      <c r="H1" s="144"/>
      <c r="I1" s="144"/>
      <c r="J1" s="144"/>
      <c r="K1" s="144"/>
      <c r="L1" s="144"/>
      <c r="M1" s="144"/>
    </row>
    <row r="2" spans="1:13" ht="53.25" customHeight="1">
      <c r="A2" s="3" t="s">
        <v>33</v>
      </c>
      <c r="B2" s="4" t="s">
        <v>111</v>
      </c>
      <c r="C2" s="3" t="s">
        <v>0</v>
      </c>
      <c r="D2" s="5" t="s">
        <v>29</v>
      </c>
      <c r="E2" s="4" t="s">
        <v>1</v>
      </c>
      <c r="F2" s="106" t="s">
        <v>218</v>
      </c>
      <c r="G2" s="4" t="s">
        <v>2</v>
      </c>
      <c r="H2" s="25" t="s">
        <v>3</v>
      </c>
    </row>
    <row r="3" spans="1:13" ht="32.25" customHeight="1">
      <c r="A3" s="28" t="s">
        <v>5</v>
      </c>
      <c r="B3" s="153" t="s">
        <v>170</v>
      </c>
      <c r="C3" s="154"/>
      <c r="D3" s="154"/>
      <c r="E3" s="154"/>
      <c r="F3" s="154"/>
      <c r="G3" s="155"/>
      <c r="H3" s="25"/>
    </row>
    <row r="4" spans="1:13" ht="32.25" customHeight="1">
      <c r="A4" s="6" t="s">
        <v>7</v>
      </c>
      <c r="B4" s="159" t="s">
        <v>208</v>
      </c>
      <c r="C4" s="160"/>
      <c r="D4" s="160"/>
      <c r="E4" s="160"/>
      <c r="F4" s="160"/>
      <c r="G4" s="161"/>
      <c r="H4" s="145" t="s">
        <v>176</v>
      </c>
      <c r="I4" s="2"/>
    </row>
    <row r="5" spans="1:13" ht="150" customHeight="1">
      <c r="A5" s="6" t="s">
        <v>148</v>
      </c>
      <c r="B5" s="61" t="s">
        <v>220</v>
      </c>
      <c r="C5" s="6" t="s">
        <v>171</v>
      </c>
      <c r="D5" s="7" t="s">
        <v>181</v>
      </c>
      <c r="E5" s="43"/>
      <c r="F5" s="51"/>
      <c r="G5" s="11"/>
      <c r="H5" s="146"/>
      <c r="I5" s="2"/>
    </row>
    <row r="6" spans="1:13" ht="150" customHeight="1">
      <c r="A6" s="6" t="s">
        <v>149</v>
      </c>
      <c r="B6" s="62" t="s">
        <v>221</v>
      </c>
      <c r="C6" s="6" t="s">
        <v>156</v>
      </c>
      <c r="D6" s="8">
        <v>4</v>
      </c>
      <c r="E6" s="43"/>
      <c r="F6" s="51"/>
      <c r="G6" s="11"/>
      <c r="H6" s="146"/>
      <c r="I6" s="2"/>
    </row>
    <row r="7" spans="1:13" ht="32.25" customHeight="1">
      <c r="A7" s="6" t="s">
        <v>8</v>
      </c>
      <c r="B7" s="159" t="s">
        <v>209</v>
      </c>
      <c r="C7" s="160"/>
      <c r="D7" s="160"/>
      <c r="E7" s="160"/>
      <c r="F7" s="160"/>
      <c r="G7" s="161"/>
      <c r="H7" s="146"/>
      <c r="I7" s="2"/>
    </row>
    <row r="8" spans="1:13" ht="150" customHeight="1">
      <c r="A8" s="6" t="s">
        <v>150</v>
      </c>
      <c r="B8" s="61" t="s">
        <v>220</v>
      </c>
      <c r="C8" s="6" t="s">
        <v>171</v>
      </c>
      <c r="D8" s="7" t="s">
        <v>182</v>
      </c>
      <c r="E8" s="43"/>
      <c r="F8" s="51"/>
      <c r="G8" s="11"/>
      <c r="H8" s="146"/>
      <c r="I8" s="2"/>
    </row>
    <row r="9" spans="1:13" ht="150" customHeight="1">
      <c r="A9" s="6" t="s">
        <v>151</v>
      </c>
      <c r="B9" s="62" t="s">
        <v>221</v>
      </c>
      <c r="C9" s="6" t="s">
        <v>156</v>
      </c>
      <c r="D9" s="8">
        <v>4</v>
      </c>
      <c r="E9" s="43"/>
      <c r="F9" s="51"/>
      <c r="G9" s="11"/>
      <c r="H9" s="147"/>
      <c r="I9" s="2"/>
    </row>
    <row r="10" spans="1:13" ht="32.25" customHeight="1">
      <c r="A10" s="28" t="s">
        <v>6</v>
      </c>
      <c r="B10" s="150" t="s">
        <v>105</v>
      </c>
      <c r="C10" s="151"/>
      <c r="D10" s="151"/>
      <c r="E10" s="151"/>
      <c r="F10" s="151"/>
      <c r="G10" s="152"/>
      <c r="H10" s="30"/>
    </row>
    <row r="11" spans="1:13" s="86" customFormat="1" ht="163.5" customHeight="1">
      <c r="A11" s="6" t="s">
        <v>145</v>
      </c>
      <c r="B11" s="85" t="s">
        <v>205</v>
      </c>
      <c r="C11" s="156" t="s">
        <v>28</v>
      </c>
      <c r="D11" s="6" t="s">
        <v>157</v>
      </c>
      <c r="E11" s="43"/>
      <c r="F11" s="51"/>
      <c r="G11" s="11" t="s">
        <v>253</v>
      </c>
      <c r="H11" s="148" t="s">
        <v>241</v>
      </c>
    </row>
    <row r="12" spans="1:13" s="86" customFormat="1" ht="150" customHeight="1">
      <c r="A12" s="6" t="s">
        <v>112</v>
      </c>
      <c r="B12" s="85" t="s">
        <v>206</v>
      </c>
      <c r="C12" s="157"/>
      <c r="D12" s="6" t="s">
        <v>158</v>
      </c>
      <c r="E12" s="43"/>
      <c r="F12" s="51"/>
      <c r="G12" s="11" t="s">
        <v>240</v>
      </c>
      <c r="H12" s="148"/>
    </row>
    <row r="13" spans="1:13" s="86" customFormat="1" ht="150" customHeight="1">
      <c r="A13" s="6" t="s">
        <v>146</v>
      </c>
      <c r="B13" s="87" t="s">
        <v>207</v>
      </c>
      <c r="C13" s="158"/>
      <c r="D13" s="6" t="s">
        <v>102</v>
      </c>
      <c r="E13" s="44"/>
      <c r="F13" s="52"/>
      <c r="G13" s="11"/>
      <c r="H13" s="148"/>
    </row>
    <row r="14" spans="1:13" ht="32.25" customHeight="1">
      <c r="A14" s="29" t="s">
        <v>9</v>
      </c>
      <c r="B14" s="150" t="s">
        <v>177</v>
      </c>
      <c r="C14" s="151"/>
      <c r="D14" s="151"/>
      <c r="E14" s="151"/>
      <c r="F14" s="151"/>
      <c r="G14" s="152"/>
      <c r="H14" s="30"/>
      <c r="I14" s="2"/>
      <c r="K14" s="2"/>
    </row>
    <row r="15" spans="1:13" s="88" customFormat="1" ht="150" customHeight="1">
      <c r="A15" s="9" t="s">
        <v>153</v>
      </c>
      <c r="B15" s="36" t="s">
        <v>201</v>
      </c>
      <c r="C15" s="1" t="s">
        <v>31</v>
      </c>
      <c r="D15" s="10">
        <v>35</v>
      </c>
      <c r="E15" s="45"/>
      <c r="F15" s="53"/>
      <c r="G15" s="11" t="s">
        <v>250</v>
      </c>
      <c r="H15" s="145" t="s">
        <v>243</v>
      </c>
    </row>
    <row r="16" spans="1:13" s="88" customFormat="1" ht="150" customHeight="1">
      <c r="A16" s="9" t="s">
        <v>147</v>
      </c>
      <c r="B16" s="36" t="s">
        <v>202</v>
      </c>
      <c r="C16" s="1" t="s">
        <v>152</v>
      </c>
      <c r="D16" s="10">
        <v>5</v>
      </c>
      <c r="E16" s="45"/>
      <c r="F16" s="53"/>
      <c r="G16" s="11"/>
      <c r="H16" s="146"/>
    </row>
    <row r="17" spans="1:13" s="88" customFormat="1" ht="150" customHeight="1">
      <c r="A17" s="9" t="s">
        <v>154</v>
      </c>
      <c r="B17" s="36" t="s">
        <v>203</v>
      </c>
      <c r="C17" s="1" t="s">
        <v>152</v>
      </c>
      <c r="D17" s="10">
        <v>5</v>
      </c>
      <c r="E17" s="45"/>
      <c r="F17" s="53"/>
      <c r="G17" s="11"/>
      <c r="H17" s="147"/>
    </row>
    <row r="18" spans="1:13" ht="150" customHeight="1">
      <c r="A18" s="9" t="s">
        <v>155</v>
      </c>
      <c r="B18" s="36" t="s">
        <v>204</v>
      </c>
      <c r="C18" s="1" t="s">
        <v>31</v>
      </c>
      <c r="D18" s="10">
        <v>15</v>
      </c>
      <c r="E18" s="46"/>
      <c r="F18" s="53"/>
      <c r="G18" s="11" t="s">
        <v>252</v>
      </c>
      <c r="H18" s="103" t="s">
        <v>242</v>
      </c>
      <c r="I18" s="2"/>
      <c r="K18" s="2"/>
    </row>
    <row r="19" spans="1:13" ht="32.25" customHeight="1">
      <c r="A19" s="29" t="s">
        <v>10</v>
      </c>
      <c r="B19" s="162" t="s">
        <v>178</v>
      </c>
      <c r="C19" s="163"/>
      <c r="D19" s="163"/>
      <c r="E19" s="163"/>
      <c r="F19" s="163"/>
      <c r="G19" s="164"/>
      <c r="H19" s="139" t="s">
        <v>244</v>
      </c>
      <c r="I19" s="2"/>
      <c r="K19" s="2"/>
    </row>
    <row r="20" spans="1:13" ht="150" customHeight="1">
      <c r="A20" s="9" t="s">
        <v>159</v>
      </c>
      <c r="B20" s="36" t="s">
        <v>174</v>
      </c>
      <c r="C20" s="142" t="s">
        <v>35</v>
      </c>
      <c r="D20" s="9" t="s">
        <v>172</v>
      </c>
      <c r="E20" s="46"/>
      <c r="F20" s="53"/>
      <c r="G20" s="11"/>
      <c r="H20" s="140"/>
      <c r="I20" s="2"/>
      <c r="K20" s="2"/>
    </row>
    <row r="21" spans="1:13" ht="150" customHeight="1">
      <c r="A21" s="9" t="s">
        <v>160</v>
      </c>
      <c r="B21" s="36" t="s">
        <v>179</v>
      </c>
      <c r="C21" s="143"/>
      <c r="D21" s="9" t="s">
        <v>173</v>
      </c>
      <c r="E21" s="46"/>
      <c r="F21" s="53"/>
      <c r="G21" s="11"/>
      <c r="H21" s="141"/>
      <c r="I21" s="2"/>
      <c r="K21" s="2"/>
    </row>
    <row r="22" spans="1:13" s="117" customFormat="1" ht="32.25" customHeight="1">
      <c r="A22" s="165" t="s">
        <v>120</v>
      </c>
      <c r="B22" s="165"/>
      <c r="C22" s="165"/>
      <c r="D22" s="165"/>
      <c r="E22" s="112">
        <f>SUM(E5:E6,E8:E9,E11:E13,E15:E18,E20:E21)</f>
        <v>0</v>
      </c>
      <c r="F22" s="113">
        <f>SUM(F5:F6,F8:F9,F11:F13,F15:F18,F20:F21)</f>
        <v>0</v>
      </c>
      <c r="G22" s="114"/>
      <c r="H22" s="115"/>
      <c r="I22" s="89"/>
      <c r="J22" s="116"/>
    </row>
    <row r="23" spans="1:13" s="91" customFormat="1" ht="32.25" customHeight="1">
      <c r="A23" s="57"/>
      <c r="B23" s="57"/>
      <c r="C23" s="57"/>
      <c r="D23" s="57"/>
      <c r="E23" s="58"/>
      <c r="F23" s="105"/>
      <c r="G23" s="59"/>
      <c r="H23" s="60"/>
      <c r="I23" s="89"/>
      <c r="J23" s="90"/>
    </row>
    <row r="24" spans="1:13" s="91" customFormat="1" ht="32.25" customHeight="1">
      <c r="A24" s="57"/>
      <c r="B24" s="57"/>
      <c r="C24" s="57"/>
      <c r="D24" s="57"/>
      <c r="E24" s="58"/>
      <c r="F24" s="105"/>
      <c r="G24" s="59"/>
      <c r="H24" s="60"/>
      <c r="I24" s="89"/>
      <c r="J24" s="90"/>
    </row>
    <row r="25" spans="1:13" s="83" customFormat="1" ht="53.25" customHeight="1">
      <c r="A25" s="166" t="s">
        <v>134</v>
      </c>
      <c r="B25" s="166"/>
      <c r="C25" s="166"/>
      <c r="D25" s="166"/>
      <c r="E25" s="166"/>
      <c r="F25" s="166"/>
      <c r="G25" s="166"/>
      <c r="H25" s="144"/>
      <c r="I25" s="144"/>
      <c r="J25" s="144"/>
      <c r="K25" s="144"/>
      <c r="L25" s="144"/>
      <c r="M25" s="144"/>
    </row>
    <row r="26" spans="1:13" s="74" customFormat="1" ht="60" customHeight="1">
      <c r="A26" s="3" t="s">
        <v>33</v>
      </c>
      <c r="B26" s="4" t="s">
        <v>111</v>
      </c>
      <c r="C26" s="4" t="s">
        <v>0</v>
      </c>
      <c r="D26" s="4" t="s">
        <v>29</v>
      </c>
      <c r="E26" s="4" t="s">
        <v>1</v>
      </c>
      <c r="F26" s="106" t="s">
        <v>218</v>
      </c>
      <c r="G26" s="4" t="s">
        <v>2</v>
      </c>
      <c r="H26" s="25" t="s">
        <v>3</v>
      </c>
    </row>
    <row r="27" spans="1:13" s="74" customFormat="1" ht="32.25" customHeight="1">
      <c r="A27" s="28" t="s">
        <v>11</v>
      </c>
      <c r="B27" s="162" t="s">
        <v>106</v>
      </c>
      <c r="C27" s="163"/>
      <c r="D27" s="163"/>
      <c r="E27" s="163"/>
      <c r="F27" s="163"/>
      <c r="G27" s="164"/>
      <c r="H27" s="31"/>
    </row>
    <row r="28" spans="1:13" s="74" customFormat="1" ht="150" customHeight="1">
      <c r="A28" s="12" t="s">
        <v>12</v>
      </c>
      <c r="B28" s="35" t="s">
        <v>254</v>
      </c>
      <c r="C28" s="172" t="s">
        <v>4</v>
      </c>
      <c r="D28" s="13">
        <v>2</v>
      </c>
      <c r="E28" s="47"/>
      <c r="F28" s="54"/>
      <c r="G28" s="11" t="s">
        <v>110</v>
      </c>
      <c r="H28" s="102" t="s">
        <v>247</v>
      </c>
    </row>
    <row r="29" spans="1:13" s="74" customFormat="1" ht="150" customHeight="1">
      <c r="A29" s="12" t="s">
        <v>13</v>
      </c>
      <c r="B29" s="35" t="s">
        <v>199</v>
      </c>
      <c r="C29" s="173"/>
      <c r="D29" s="14">
        <v>3</v>
      </c>
      <c r="E29" s="47"/>
      <c r="F29" s="54"/>
      <c r="G29" s="11" t="s">
        <v>251</v>
      </c>
      <c r="H29" s="103" t="s">
        <v>248</v>
      </c>
    </row>
    <row r="30" spans="1:13" s="74" customFormat="1" ht="150" customHeight="1">
      <c r="A30" s="12" t="s">
        <v>104</v>
      </c>
      <c r="B30" s="35" t="s">
        <v>200</v>
      </c>
      <c r="C30" s="174"/>
      <c r="D30" s="14">
        <v>4</v>
      </c>
      <c r="E30" s="47"/>
      <c r="F30" s="54"/>
      <c r="G30" s="11"/>
      <c r="H30" s="103" t="s">
        <v>249</v>
      </c>
    </row>
    <row r="31" spans="1:13" s="74" customFormat="1" ht="32.25" customHeight="1">
      <c r="A31" s="28" t="s">
        <v>14</v>
      </c>
      <c r="B31" s="153" t="s">
        <v>122</v>
      </c>
      <c r="C31" s="154"/>
      <c r="D31" s="154"/>
      <c r="E31" s="154"/>
      <c r="F31" s="154"/>
      <c r="G31" s="155"/>
      <c r="H31" s="92"/>
    </row>
    <row r="32" spans="1:13" s="74" customFormat="1" ht="150" customHeight="1">
      <c r="A32" s="12" t="s">
        <v>15</v>
      </c>
      <c r="B32" s="35" t="s">
        <v>194</v>
      </c>
      <c r="C32" s="172" t="s">
        <v>4</v>
      </c>
      <c r="D32" s="13">
        <v>2</v>
      </c>
      <c r="E32" s="47"/>
      <c r="F32" s="54"/>
      <c r="G32" s="11"/>
      <c r="H32" s="11" t="s">
        <v>161</v>
      </c>
    </row>
    <row r="33" spans="1:13" s="74" customFormat="1" ht="150" customHeight="1">
      <c r="A33" s="12" t="s">
        <v>16</v>
      </c>
      <c r="B33" s="35" t="s">
        <v>195</v>
      </c>
      <c r="C33" s="173"/>
      <c r="D33" s="13">
        <v>3</v>
      </c>
      <c r="E33" s="47"/>
      <c r="F33" s="54"/>
      <c r="G33" s="11"/>
      <c r="H33" s="103" t="s">
        <v>162</v>
      </c>
    </row>
    <row r="34" spans="1:13" s="74" customFormat="1" ht="150" customHeight="1">
      <c r="A34" s="12" t="s">
        <v>17</v>
      </c>
      <c r="B34" s="36" t="s">
        <v>196</v>
      </c>
      <c r="C34" s="174"/>
      <c r="D34" s="14">
        <v>2</v>
      </c>
      <c r="E34" s="47"/>
      <c r="F34" s="54"/>
      <c r="G34" s="11"/>
      <c r="H34" s="11" t="s">
        <v>180</v>
      </c>
    </row>
    <row r="35" spans="1:13" s="74" customFormat="1" ht="32.25" customHeight="1">
      <c r="A35" s="28" t="s">
        <v>18</v>
      </c>
      <c r="B35" s="153" t="s">
        <v>123</v>
      </c>
      <c r="C35" s="154"/>
      <c r="D35" s="154"/>
      <c r="E35" s="154"/>
      <c r="F35" s="154"/>
      <c r="G35" s="155"/>
      <c r="H35" s="70"/>
    </row>
    <row r="36" spans="1:13" s="74" customFormat="1" ht="150" customHeight="1">
      <c r="A36" s="12" t="s">
        <v>19</v>
      </c>
      <c r="B36" s="35" t="s">
        <v>197</v>
      </c>
      <c r="C36" s="172" t="s">
        <v>101</v>
      </c>
      <c r="D36" s="12" t="s">
        <v>135</v>
      </c>
      <c r="E36" s="47"/>
      <c r="F36" s="54"/>
      <c r="G36" s="11"/>
      <c r="H36" s="148" t="s">
        <v>245</v>
      </c>
    </row>
    <row r="37" spans="1:13" s="74" customFormat="1" ht="150" customHeight="1">
      <c r="A37" s="12" t="s">
        <v>20</v>
      </c>
      <c r="B37" s="35" t="s">
        <v>198</v>
      </c>
      <c r="C37" s="174"/>
      <c r="D37" s="12" t="s">
        <v>136</v>
      </c>
      <c r="E37" s="47"/>
      <c r="F37" s="54"/>
      <c r="G37" s="11"/>
      <c r="H37" s="148"/>
    </row>
    <row r="38" spans="1:13" s="74" customFormat="1" ht="47.25">
      <c r="A38" s="28" t="s">
        <v>21</v>
      </c>
      <c r="B38" s="32" t="s">
        <v>124</v>
      </c>
      <c r="C38" s="33" t="s">
        <v>108</v>
      </c>
      <c r="D38" s="21">
        <v>2</v>
      </c>
      <c r="E38" s="46"/>
      <c r="F38" s="53"/>
      <c r="G38" s="11"/>
      <c r="H38" s="103" t="s">
        <v>163</v>
      </c>
      <c r="I38" s="93"/>
      <c r="J38" s="90"/>
    </row>
    <row r="39" spans="1:13" s="117" customFormat="1" ht="32.25" customHeight="1">
      <c r="A39" s="165" t="s">
        <v>120</v>
      </c>
      <c r="B39" s="165"/>
      <c r="C39" s="165"/>
      <c r="D39" s="165"/>
      <c r="E39" s="112">
        <f>SUM(E28:E30,E32:E34,E36:E38)</f>
        <v>0</v>
      </c>
      <c r="F39" s="113">
        <f>SUM(F28:F30,F32:F34,F36:F38)</f>
        <v>0</v>
      </c>
      <c r="G39" s="114"/>
      <c r="H39" s="115"/>
      <c r="I39" s="89"/>
      <c r="J39" s="116"/>
    </row>
    <row r="40" spans="1:13" s="91" customFormat="1" ht="32.25" customHeight="1">
      <c r="A40" s="57"/>
      <c r="B40" s="57"/>
      <c r="C40" s="57"/>
      <c r="D40" s="57"/>
      <c r="E40" s="58"/>
      <c r="F40" s="105"/>
      <c r="G40" s="59"/>
      <c r="H40" s="60"/>
      <c r="I40" s="89"/>
      <c r="J40" s="90"/>
    </row>
    <row r="41" spans="1:13" s="91" customFormat="1" ht="32.25" customHeight="1">
      <c r="A41" s="57"/>
      <c r="B41" s="57"/>
      <c r="C41" s="57"/>
      <c r="D41" s="57"/>
      <c r="E41" s="58"/>
      <c r="F41" s="105"/>
      <c r="G41" s="59"/>
      <c r="H41" s="60"/>
      <c r="I41" s="89"/>
      <c r="J41" s="90"/>
    </row>
    <row r="42" spans="1:13" s="94" customFormat="1" ht="53.25" customHeight="1">
      <c r="A42" s="166" t="s">
        <v>32</v>
      </c>
      <c r="B42" s="166"/>
      <c r="C42" s="166"/>
      <c r="D42" s="166"/>
      <c r="E42" s="166"/>
      <c r="F42" s="166"/>
      <c r="G42" s="166"/>
      <c r="H42" s="144"/>
      <c r="I42" s="144"/>
      <c r="J42" s="144"/>
      <c r="K42" s="144"/>
      <c r="L42" s="144"/>
      <c r="M42" s="144"/>
    </row>
    <row r="43" spans="1:13" s="74" customFormat="1" ht="59.25" customHeight="1">
      <c r="A43" s="3" t="s">
        <v>33</v>
      </c>
      <c r="B43" s="4" t="s">
        <v>111</v>
      </c>
      <c r="C43" s="4" t="s">
        <v>0</v>
      </c>
      <c r="D43" s="4" t="s">
        <v>29</v>
      </c>
      <c r="E43" s="4" t="s">
        <v>1</v>
      </c>
      <c r="F43" s="106" t="s">
        <v>218</v>
      </c>
      <c r="G43" s="4" t="s">
        <v>2</v>
      </c>
      <c r="H43" s="25" t="s">
        <v>3</v>
      </c>
      <c r="I43" s="73"/>
      <c r="J43" s="73"/>
      <c r="K43" s="73"/>
    </row>
    <row r="44" spans="1:13" s="74" customFormat="1" ht="32.25" customHeight="1">
      <c r="A44" s="28" t="s">
        <v>22</v>
      </c>
      <c r="B44" s="153" t="s">
        <v>175</v>
      </c>
      <c r="C44" s="154"/>
      <c r="D44" s="154"/>
      <c r="E44" s="154"/>
      <c r="F44" s="154"/>
      <c r="G44" s="155"/>
      <c r="H44" s="70"/>
    </row>
    <row r="45" spans="1:13" s="95" customFormat="1" ht="150" customHeight="1">
      <c r="A45" s="15" t="s">
        <v>113</v>
      </c>
      <c r="B45" s="37" t="s">
        <v>186</v>
      </c>
      <c r="C45" s="167" t="s">
        <v>143</v>
      </c>
      <c r="D45" s="16">
        <v>3</v>
      </c>
      <c r="E45" s="48"/>
      <c r="F45" s="55"/>
      <c r="G45" s="19" t="s">
        <v>138</v>
      </c>
      <c r="H45" s="145" t="s">
        <v>164</v>
      </c>
    </row>
    <row r="46" spans="1:13" s="74" customFormat="1" ht="150" customHeight="1">
      <c r="A46" s="17" t="s">
        <v>114</v>
      </c>
      <c r="B46" s="38" t="s">
        <v>187</v>
      </c>
      <c r="C46" s="168"/>
      <c r="D46" s="18">
        <v>1</v>
      </c>
      <c r="E46" s="49"/>
      <c r="F46" s="55"/>
      <c r="G46" s="19"/>
      <c r="H46" s="146"/>
    </row>
    <row r="47" spans="1:13" s="74" customFormat="1" ht="150" customHeight="1">
      <c r="A47" s="17" t="s">
        <v>137</v>
      </c>
      <c r="B47" s="38" t="s">
        <v>188</v>
      </c>
      <c r="C47" s="169"/>
      <c r="D47" s="18">
        <v>3</v>
      </c>
      <c r="E47" s="47"/>
      <c r="F47" s="54"/>
      <c r="G47" s="19"/>
      <c r="H47" s="147"/>
    </row>
    <row r="48" spans="1:13" s="74" customFormat="1" ht="32.25" customHeight="1">
      <c r="A48" s="28" t="s">
        <v>23</v>
      </c>
      <c r="B48" s="153" t="s">
        <v>139</v>
      </c>
      <c r="C48" s="154"/>
      <c r="D48" s="154"/>
      <c r="E48" s="154"/>
      <c r="F48" s="154"/>
      <c r="G48" s="155"/>
      <c r="H48" s="70"/>
    </row>
    <row r="49" spans="1:13" s="96" customFormat="1" ht="150" customHeight="1">
      <c r="A49" s="9" t="s">
        <v>140</v>
      </c>
      <c r="B49" s="36" t="s">
        <v>189</v>
      </c>
      <c r="C49" s="170" t="s">
        <v>143</v>
      </c>
      <c r="D49" s="10">
        <v>10</v>
      </c>
      <c r="E49" s="45"/>
      <c r="F49" s="53"/>
      <c r="G49" s="19" t="s">
        <v>144</v>
      </c>
      <c r="H49" s="145" t="s">
        <v>165</v>
      </c>
    </row>
    <row r="50" spans="1:13" s="96" customFormat="1" ht="150" customHeight="1">
      <c r="A50" s="20" t="s">
        <v>141</v>
      </c>
      <c r="B50" s="39" t="s">
        <v>190</v>
      </c>
      <c r="C50" s="171"/>
      <c r="D50" s="21">
        <v>8</v>
      </c>
      <c r="E50" s="46"/>
      <c r="F50" s="53"/>
      <c r="G50" s="19"/>
      <c r="H50" s="147"/>
    </row>
    <row r="51" spans="1:13" s="117" customFormat="1" ht="32.25" customHeight="1">
      <c r="A51" s="165" t="s">
        <v>120</v>
      </c>
      <c r="B51" s="165"/>
      <c r="C51" s="165"/>
      <c r="D51" s="165"/>
      <c r="E51" s="112">
        <f>SUM(E45:E47,E49:E50)</f>
        <v>0</v>
      </c>
      <c r="F51" s="113">
        <f>SUM(F45:F47,F49:F50)</f>
        <v>0</v>
      </c>
      <c r="G51" s="114"/>
      <c r="H51" s="115"/>
      <c r="I51" s="89"/>
      <c r="J51" s="116"/>
    </row>
    <row r="52" spans="1:13" s="91" customFormat="1" ht="32.25" customHeight="1">
      <c r="A52" s="57"/>
      <c r="B52" s="57"/>
      <c r="C52" s="57"/>
      <c r="D52" s="57"/>
      <c r="E52" s="58"/>
      <c r="F52" s="105"/>
      <c r="G52" s="59"/>
      <c r="H52" s="60"/>
      <c r="I52" s="89"/>
      <c r="J52" s="90"/>
    </row>
    <row r="53" spans="1:13" s="91" customFormat="1" ht="32.25" customHeight="1">
      <c r="A53" s="57"/>
      <c r="B53" s="57"/>
      <c r="C53" s="57"/>
      <c r="D53" s="57"/>
      <c r="E53" s="58"/>
      <c r="F53" s="105"/>
      <c r="G53" s="59"/>
      <c r="H53" s="60"/>
      <c r="I53" s="89"/>
      <c r="J53" s="90"/>
    </row>
    <row r="54" spans="1:13" s="83" customFormat="1" ht="53.25" customHeight="1">
      <c r="A54" s="166" t="s">
        <v>121</v>
      </c>
      <c r="B54" s="166"/>
      <c r="C54" s="166"/>
      <c r="D54" s="166"/>
      <c r="E54" s="166"/>
      <c r="F54" s="166"/>
      <c r="G54" s="166"/>
      <c r="H54" s="144"/>
      <c r="I54" s="144"/>
      <c r="J54" s="144"/>
      <c r="K54" s="144"/>
      <c r="L54" s="144"/>
      <c r="M54" s="144"/>
    </row>
    <row r="55" spans="1:13" s="74" customFormat="1" ht="60" customHeight="1">
      <c r="A55" s="3" t="s">
        <v>33</v>
      </c>
      <c r="B55" s="4" t="s">
        <v>111</v>
      </c>
      <c r="C55" s="4" t="s">
        <v>0</v>
      </c>
      <c r="D55" s="4" t="s">
        <v>29</v>
      </c>
      <c r="E55" s="4" t="s">
        <v>1</v>
      </c>
      <c r="F55" s="106" t="s">
        <v>218</v>
      </c>
      <c r="G55" s="4" t="s">
        <v>2</v>
      </c>
      <c r="H55" s="25" t="s">
        <v>3</v>
      </c>
      <c r="I55" s="73"/>
      <c r="J55" s="73"/>
      <c r="K55" s="73"/>
    </row>
    <row r="56" spans="1:13" s="97" customFormat="1" ht="150" customHeight="1">
      <c r="A56" s="28" t="s">
        <v>125</v>
      </c>
      <c r="B56" s="34" t="s">
        <v>142</v>
      </c>
      <c r="C56" s="33" t="s">
        <v>118</v>
      </c>
      <c r="D56" s="33">
        <v>2</v>
      </c>
      <c r="E56" s="44"/>
      <c r="F56" s="52"/>
      <c r="G56" s="11"/>
      <c r="H56" s="11" t="s">
        <v>166</v>
      </c>
      <c r="I56" s="73"/>
      <c r="J56" s="73"/>
      <c r="K56" s="73"/>
    </row>
    <row r="57" spans="1:13" s="74" customFormat="1" ht="150" customHeight="1">
      <c r="A57" s="28" t="s">
        <v>126</v>
      </c>
      <c r="B57" s="32" t="s">
        <v>184</v>
      </c>
      <c r="C57" s="98" t="s">
        <v>183</v>
      </c>
      <c r="D57" s="98">
        <v>3</v>
      </c>
      <c r="E57" s="44"/>
      <c r="F57" s="52"/>
      <c r="G57" s="69"/>
      <c r="H57" s="103" t="s">
        <v>185</v>
      </c>
      <c r="I57" s="73"/>
      <c r="J57" s="73"/>
      <c r="K57" s="73"/>
    </row>
    <row r="58" spans="1:13" s="74" customFormat="1" ht="150" customHeight="1">
      <c r="A58" s="28" t="s">
        <v>127</v>
      </c>
      <c r="B58" s="32" t="s">
        <v>119</v>
      </c>
      <c r="C58" s="33" t="s">
        <v>36</v>
      </c>
      <c r="D58" s="1">
        <v>2</v>
      </c>
      <c r="E58" s="44"/>
      <c r="F58" s="52"/>
      <c r="G58" s="69"/>
      <c r="H58" s="103" t="s">
        <v>167</v>
      </c>
      <c r="I58" s="73"/>
      <c r="J58" s="73"/>
      <c r="K58" s="73"/>
    </row>
    <row r="59" spans="1:13" s="74" customFormat="1" ht="150" customHeight="1">
      <c r="A59" s="28" t="s">
        <v>128</v>
      </c>
      <c r="B59" s="32" t="s">
        <v>103</v>
      </c>
      <c r="C59" s="33" t="s">
        <v>25</v>
      </c>
      <c r="D59" s="33">
        <v>2</v>
      </c>
      <c r="E59" s="44"/>
      <c r="F59" s="52"/>
      <c r="G59" s="11"/>
      <c r="H59" s="103" t="s">
        <v>168</v>
      </c>
      <c r="I59" s="73"/>
      <c r="J59" s="73"/>
      <c r="K59" s="73"/>
    </row>
    <row r="60" spans="1:13" s="74" customFormat="1" ht="32.25" customHeight="1">
      <c r="A60" s="28" t="s">
        <v>129</v>
      </c>
      <c r="B60" s="162" t="s">
        <v>246</v>
      </c>
      <c r="C60" s="163"/>
      <c r="D60" s="163"/>
      <c r="E60" s="163"/>
      <c r="F60" s="163"/>
      <c r="G60" s="164"/>
      <c r="H60" s="31"/>
      <c r="I60" s="73"/>
      <c r="J60" s="73"/>
      <c r="K60" s="73"/>
    </row>
    <row r="61" spans="1:13" s="74" customFormat="1" ht="33" customHeight="1">
      <c r="A61" s="12" t="s">
        <v>130</v>
      </c>
      <c r="B61" s="35" t="s">
        <v>191</v>
      </c>
      <c r="C61" s="13" t="s">
        <v>115</v>
      </c>
      <c r="D61" s="14">
        <v>10</v>
      </c>
      <c r="E61" s="50"/>
      <c r="F61" s="56"/>
      <c r="G61" s="69"/>
      <c r="H61" s="148" t="s">
        <v>169</v>
      </c>
      <c r="I61" s="99"/>
      <c r="J61" s="90"/>
    </row>
    <row r="62" spans="1:13" s="74" customFormat="1" ht="33" customHeight="1">
      <c r="A62" s="12" t="s">
        <v>131</v>
      </c>
      <c r="B62" s="35" t="s">
        <v>192</v>
      </c>
      <c r="C62" s="13" t="s">
        <v>116</v>
      </c>
      <c r="D62" s="14">
        <v>10</v>
      </c>
      <c r="E62" s="50"/>
      <c r="F62" s="56"/>
      <c r="G62" s="69"/>
      <c r="H62" s="148"/>
      <c r="I62" s="99"/>
      <c r="J62" s="90"/>
    </row>
    <row r="63" spans="1:13" s="74" customFormat="1" ht="33" customHeight="1">
      <c r="A63" s="12" t="s">
        <v>132</v>
      </c>
      <c r="B63" s="35" t="s">
        <v>193</v>
      </c>
      <c r="C63" s="13" t="s">
        <v>117</v>
      </c>
      <c r="D63" s="14">
        <v>10</v>
      </c>
      <c r="E63" s="50"/>
      <c r="F63" s="56"/>
      <c r="G63" s="69"/>
      <c r="H63" s="148"/>
      <c r="I63" s="99"/>
      <c r="J63" s="90"/>
    </row>
    <row r="64" spans="1:13" s="117" customFormat="1" ht="32.25" customHeight="1">
      <c r="A64" s="165" t="s">
        <v>120</v>
      </c>
      <c r="B64" s="165"/>
      <c r="C64" s="165"/>
      <c r="D64" s="165"/>
      <c r="E64" s="112">
        <f>SUM(E56:E59,E61:E63)</f>
        <v>0</v>
      </c>
      <c r="F64" s="113">
        <f>SUM(F56:F59,F61:F63)</f>
        <v>0</v>
      </c>
      <c r="G64" s="114"/>
      <c r="H64" s="115"/>
      <c r="I64" s="89"/>
      <c r="J64" s="116"/>
    </row>
    <row r="65" spans="1:10" s="91" customFormat="1" ht="32.25" customHeight="1">
      <c r="A65" s="57"/>
      <c r="B65" s="57"/>
      <c r="C65" s="57"/>
      <c r="D65" s="57"/>
      <c r="E65" s="58"/>
      <c r="F65" s="105"/>
      <c r="G65" s="59"/>
      <c r="H65" s="60"/>
      <c r="I65" s="89"/>
      <c r="J65" s="90"/>
    </row>
    <row r="66" spans="1:10" s="91" customFormat="1" ht="32.25" customHeight="1">
      <c r="A66" s="57"/>
      <c r="B66" s="57"/>
      <c r="C66" s="57"/>
      <c r="D66" s="57"/>
      <c r="E66" s="58"/>
      <c r="F66" s="105"/>
      <c r="G66" s="59"/>
      <c r="H66" s="60"/>
      <c r="I66" s="89"/>
      <c r="J66" s="90"/>
    </row>
    <row r="68" spans="1:10" hidden="1">
      <c r="B68" s="100" t="s">
        <v>59</v>
      </c>
    </row>
    <row r="69" spans="1:10" hidden="1">
      <c r="B69" s="100" t="s">
        <v>60</v>
      </c>
    </row>
    <row r="70" spans="1:10" hidden="1">
      <c r="B70" s="100" t="s">
        <v>77</v>
      </c>
    </row>
    <row r="71" spans="1:10" hidden="1">
      <c r="B71" s="101" t="s">
        <v>90</v>
      </c>
    </row>
    <row r="72" spans="1:10" hidden="1">
      <c r="B72" s="100" t="s">
        <v>53</v>
      </c>
    </row>
    <row r="73" spans="1:10" hidden="1">
      <c r="B73" s="2" t="s">
        <v>99</v>
      </c>
    </row>
    <row r="74" spans="1:10" hidden="1">
      <c r="B74" s="100" t="s">
        <v>52</v>
      </c>
    </row>
    <row r="75" spans="1:10" hidden="1">
      <c r="B75" s="100" t="s">
        <v>63</v>
      </c>
    </row>
    <row r="76" spans="1:10" hidden="1">
      <c r="B76" s="100" t="s">
        <v>51</v>
      </c>
    </row>
    <row r="77" spans="1:10" hidden="1">
      <c r="B77" s="100" t="s">
        <v>49</v>
      </c>
    </row>
    <row r="78" spans="1:10" hidden="1">
      <c r="B78" s="100" t="s">
        <v>95</v>
      </c>
    </row>
    <row r="79" spans="1:10" hidden="1">
      <c r="B79" s="101" t="s">
        <v>73</v>
      </c>
    </row>
    <row r="80" spans="1:10" hidden="1">
      <c r="B80" s="100" t="s">
        <v>84</v>
      </c>
    </row>
    <row r="81" spans="2:2" hidden="1">
      <c r="B81" s="100" t="s">
        <v>69</v>
      </c>
    </row>
    <row r="82" spans="2:2" hidden="1">
      <c r="B82" s="100" t="s">
        <v>55</v>
      </c>
    </row>
    <row r="83" spans="2:2" hidden="1">
      <c r="B83" s="100" t="s">
        <v>58</v>
      </c>
    </row>
    <row r="84" spans="2:2" hidden="1">
      <c r="B84" s="100" t="s">
        <v>62</v>
      </c>
    </row>
    <row r="85" spans="2:2" hidden="1">
      <c r="B85" s="100" t="s">
        <v>85</v>
      </c>
    </row>
    <row r="86" spans="2:2" hidden="1">
      <c r="B86" s="100" t="s">
        <v>65</v>
      </c>
    </row>
    <row r="87" spans="2:2" hidden="1">
      <c r="B87" s="100" t="s">
        <v>71</v>
      </c>
    </row>
    <row r="88" spans="2:2" hidden="1">
      <c r="B88" s="100" t="s">
        <v>89</v>
      </c>
    </row>
    <row r="89" spans="2:2" hidden="1">
      <c r="B89" s="2" t="s">
        <v>100</v>
      </c>
    </row>
    <row r="90" spans="2:2" hidden="1">
      <c r="B90" s="100" t="s">
        <v>78</v>
      </c>
    </row>
    <row r="91" spans="2:2" hidden="1">
      <c r="B91" s="100" t="s">
        <v>82</v>
      </c>
    </row>
    <row r="92" spans="2:2" hidden="1">
      <c r="B92" s="100" t="s">
        <v>44</v>
      </c>
    </row>
    <row r="93" spans="2:2" hidden="1">
      <c r="B93" s="101" t="s">
        <v>98</v>
      </c>
    </row>
    <row r="94" spans="2:2" hidden="1">
      <c r="B94" s="100" t="s">
        <v>47</v>
      </c>
    </row>
    <row r="95" spans="2:2" hidden="1">
      <c r="B95" s="100" t="s">
        <v>83</v>
      </c>
    </row>
    <row r="96" spans="2:2" hidden="1">
      <c r="B96" s="100" t="s">
        <v>81</v>
      </c>
    </row>
    <row r="97" spans="2:2" hidden="1">
      <c r="B97" s="100" t="s">
        <v>48</v>
      </c>
    </row>
    <row r="98" spans="2:2" hidden="1">
      <c r="B98" s="100" t="s">
        <v>86</v>
      </c>
    </row>
    <row r="99" spans="2:2" hidden="1">
      <c r="B99" s="101" t="s">
        <v>61</v>
      </c>
    </row>
    <row r="100" spans="2:2" ht="31.5" hidden="1">
      <c r="B100" s="100" t="s">
        <v>42</v>
      </c>
    </row>
    <row r="101" spans="2:2" hidden="1">
      <c r="B101" s="100" t="s">
        <v>50</v>
      </c>
    </row>
    <row r="102" spans="2:2" hidden="1">
      <c r="B102" s="100" t="s">
        <v>67</v>
      </c>
    </row>
    <row r="103" spans="2:2" hidden="1">
      <c r="B103" s="100" t="s">
        <v>66</v>
      </c>
    </row>
    <row r="104" spans="2:2" hidden="1">
      <c r="B104" s="100" t="s">
        <v>64</v>
      </c>
    </row>
    <row r="105" spans="2:2" hidden="1">
      <c r="B105" s="100" t="s">
        <v>87</v>
      </c>
    </row>
    <row r="106" spans="2:2" hidden="1">
      <c r="B106" s="100" t="s">
        <v>88</v>
      </c>
    </row>
    <row r="107" spans="2:2" hidden="1">
      <c r="B107" s="101" t="s">
        <v>94</v>
      </c>
    </row>
    <row r="108" spans="2:2" hidden="1">
      <c r="B108" s="100" t="s">
        <v>80</v>
      </c>
    </row>
    <row r="109" spans="2:2" hidden="1">
      <c r="B109" s="100" t="s">
        <v>96</v>
      </c>
    </row>
    <row r="110" spans="2:2" hidden="1">
      <c r="B110" s="100" t="s">
        <v>68</v>
      </c>
    </row>
    <row r="111" spans="2:2" hidden="1">
      <c r="B111" s="100" t="s">
        <v>41</v>
      </c>
    </row>
    <row r="112" spans="2:2" hidden="1">
      <c r="B112" s="100" t="s">
        <v>43</v>
      </c>
    </row>
    <row r="113" spans="2:2" hidden="1">
      <c r="B113" s="100" t="s">
        <v>54</v>
      </c>
    </row>
    <row r="114" spans="2:2" hidden="1">
      <c r="B114" s="100" t="s">
        <v>39</v>
      </c>
    </row>
    <row r="115" spans="2:2" hidden="1">
      <c r="B115" s="101" t="s">
        <v>56</v>
      </c>
    </row>
    <row r="116" spans="2:2" hidden="1">
      <c r="B116" s="100" t="s">
        <v>57</v>
      </c>
    </row>
    <row r="117" spans="2:2" hidden="1">
      <c r="B117" s="101" t="s">
        <v>91</v>
      </c>
    </row>
    <row r="118" spans="2:2" hidden="1">
      <c r="B118" s="100" t="s">
        <v>79</v>
      </c>
    </row>
    <row r="119" spans="2:2" hidden="1">
      <c r="B119" s="100" t="s">
        <v>40</v>
      </c>
    </row>
    <row r="120" spans="2:2" hidden="1">
      <c r="B120" s="100" t="s">
        <v>72</v>
      </c>
    </row>
    <row r="121" spans="2:2" hidden="1">
      <c r="B121" s="101" t="s">
        <v>92</v>
      </c>
    </row>
    <row r="122" spans="2:2" hidden="1">
      <c r="B122" s="100" t="s">
        <v>70</v>
      </c>
    </row>
    <row r="123" spans="2:2" hidden="1">
      <c r="B123" s="100" t="s">
        <v>75</v>
      </c>
    </row>
    <row r="124" spans="2:2" ht="31.5" hidden="1">
      <c r="B124" s="100" t="s">
        <v>93</v>
      </c>
    </row>
    <row r="125" spans="2:2" hidden="1">
      <c r="B125" s="100" t="s">
        <v>46</v>
      </c>
    </row>
    <row r="126" spans="2:2" ht="31.5" hidden="1">
      <c r="B126" s="100" t="s">
        <v>37</v>
      </c>
    </row>
    <row r="127" spans="2:2" ht="31.5" hidden="1">
      <c r="B127" s="100" t="s">
        <v>38</v>
      </c>
    </row>
    <row r="128" spans="2:2" hidden="1">
      <c r="B128" s="100" t="s">
        <v>74</v>
      </c>
    </row>
    <row r="129" spans="2:2" hidden="1">
      <c r="B129" s="100" t="s">
        <v>76</v>
      </c>
    </row>
    <row r="130" spans="2:2" ht="31.5" hidden="1">
      <c r="B130" s="100" t="s">
        <v>45</v>
      </c>
    </row>
    <row r="131" spans="2:2" hidden="1">
      <c r="B131" s="100" t="s">
        <v>97</v>
      </c>
    </row>
    <row r="132" spans="2:2" hidden="1"/>
  </sheetData>
  <sheetProtection password="B670" sheet="1" objects="1" scenarios="1" selectLockedCells="1"/>
  <sortState ref="B201:B265">
    <sortCondition ref="B201"/>
  </sortState>
  <mergeCells count="39">
    <mergeCell ref="C45:C47"/>
    <mergeCell ref="C49:C50"/>
    <mergeCell ref="C28:C30"/>
    <mergeCell ref="C32:C34"/>
    <mergeCell ref="B48:G48"/>
    <mergeCell ref="B44:G44"/>
    <mergeCell ref="C36:C37"/>
    <mergeCell ref="B60:G60"/>
    <mergeCell ref="H61:H63"/>
    <mergeCell ref="A22:D22"/>
    <mergeCell ref="A64:D64"/>
    <mergeCell ref="A54:G54"/>
    <mergeCell ref="H36:H37"/>
    <mergeCell ref="A39:D39"/>
    <mergeCell ref="A51:D51"/>
    <mergeCell ref="H45:H47"/>
    <mergeCell ref="H49:H50"/>
    <mergeCell ref="H54:M54"/>
    <mergeCell ref="A25:G25"/>
    <mergeCell ref="A42:G42"/>
    <mergeCell ref="B27:G27"/>
    <mergeCell ref="B31:G31"/>
    <mergeCell ref="B35:G35"/>
    <mergeCell ref="H19:H21"/>
    <mergeCell ref="C20:C21"/>
    <mergeCell ref="H1:M1"/>
    <mergeCell ref="H25:M25"/>
    <mergeCell ref="H42:M42"/>
    <mergeCell ref="H15:H17"/>
    <mergeCell ref="H4:H9"/>
    <mergeCell ref="H11:H13"/>
    <mergeCell ref="A1:G1"/>
    <mergeCell ref="B10:G10"/>
    <mergeCell ref="B14:G14"/>
    <mergeCell ref="B3:G3"/>
    <mergeCell ref="C11:C13"/>
    <mergeCell ref="B4:G4"/>
    <mergeCell ref="B7:G7"/>
    <mergeCell ref="B19:G19"/>
  </mergeCells>
  <dataValidations count="1">
    <dataValidation type="textLength" errorStyle="information" operator="equal" allowBlank="1" showInputMessage="1" showErrorMessage="1" errorTitle="Напоминание" error="Убедитесь, что введенная информация соответствует комментариям к пункту анкеты_x000a__x000a_Приложите, пожалуйста, подтверждающие документы_x000a_" sqref="G5 G6 G8:G9 G11:G13 G15:G18 G20:G21 G28:G30 G32:G34 G36:G38 G45:G47 G49:G50 G56:G59 G61:G63">
      <formula1>0</formula1>
    </dataValidation>
  </dataValidations>
  <pageMargins left="0.39370078740157483" right="0.23622047244094491" top="0.35433070866141736" bottom="0.15748031496062992" header="0" footer="0"/>
  <pageSetup paperSize="9" scale="56" orientation="landscape" r:id="rId1"/>
  <rowBreaks count="4" manualBreakCount="4">
    <brk id="11" max="7" man="1"/>
    <brk id="18" max="7" man="1"/>
    <brk id="30" max="7" man="1"/>
    <brk id="41" max="7" man="1"/>
  </rowBreaks>
  <ignoredErrors>
    <ignoredError sqref="A4 A7 A11:A13 A15:A18 A20:A21 A28:A30 A32:A37 A45:A47 A49:A50 A61:A63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Свод</vt:lpstr>
      <vt:lpstr>Анкета</vt:lpstr>
      <vt:lpstr>Анкета!_GoBack</vt:lpstr>
      <vt:lpstr>Анкета!Область_печати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2023-05-11T14:50:10Z</cp:lastPrinted>
  <dcterms:created xsi:type="dcterms:W3CDTF">2020-07-17T08:51:27Z</dcterms:created>
  <dcterms:modified xsi:type="dcterms:W3CDTF">2023-05-11T15:45:36Z</dcterms:modified>
</cp:coreProperties>
</file>